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K:\ACREDIT\Rata dob Gospodarii\2023\"/>
    </mc:Choice>
  </mc:AlternateContent>
  <xr:revisionPtr revIDLastSave="0" documentId="13_ncr:1_{990972C8-A4F4-48EC-8EB4-2B0E8B4EC1E1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Calculator de credite" sheetId="1" r:id="rId1"/>
  </sheets>
  <definedNames>
    <definedName name="Ani_Împrumut">'Calculator de credite'!$E$8</definedName>
    <definedName name="Cost_Total">'Calculator de credite'!$E$12</definedName>
    <definedName name="Data_Plăţii">DATE(YEAR(Început_Împrumut),MONTH(Început_Împrumut)+Număr_plată,DAY(Început_Împrumut))</definedName>
    <definedName name="Dobânzi">-IPMT(Rata_Dobânzii/12,Număr_plată,Număr_de_Plăţi,Sumă_Împrumut)</definedName>
    <definedName name="Imprimare_Completă">'Calculator de credite'!$A$1:$F$373</definedName>
    <definedName name="Împrumut_Neachitat">IF(Număr_plată&lt;=Număr_de_Plăţi,1,0)</definedName>
    <definedName name="Început_Împrumut">'Calculator de credite'!$E$6</definedName>
    <definedName name="Număr_de_Plăţi">'Calculator de credite'!$E$10</definedName>
    <definedName name="Număr_plată">ROW()-Rând_Antet</definedName>
    <definedName name="Plată_Lunară">-PMT(Rata_Dobânzii/12,Număr_de_Plăţi,Sumă_Împrumut)</definedName>
    <definedName name="Principal">-PPMT(Rata_Dobânzii/12,Număr_plată,Număr_de_Plăţi,Sumă_Împrumut)</definedName>
    <definedName name="_xlnm.Print_Titles">'Calculator de credite'!$13:$13</definedName>
    <definedName name="Rând_Antet">ROW('Calculator de credite'!$13:$13)</definedName>
    <definedName name="Rând_Antet_Înapoi">ROW('Calculator de credite'!$13:$13)</definedName>
    <definedName name="Rata_Dobânzii">'Calculator de credite'!$E$4</definedName>
    <definedName name="RegiuneTitluRând1..E6">'Calculator de credite'!$B$3</definedName>
    <definedName name="RegiuneTitluRând2..E11">'Calculator de credite'!#REF!</definedName>
    <definedName name="Sold_final">-FV(Rata_Dobânzii/12,Număr_plată,-Plată_Lunară,Sumă_Împrumut)</definedName>
    <definedName name="Sold_Inițial">-FV(Rata_Dobânzii/12,Număr_plată-1,-Plată_Lunară,Sumă_Împrumut)</definedName>
    <definedName name="Sumă_Împrumut">'Calculator de credite'!$E$3</definedName>
    <definedName name="TitluColoană1">Împrumut[[#Headers],[Nr.]]</definedName>
    <definedName name="Total_Dobândă">'Calculator de credite'!$E$11</definedName>
    <definedName name="Ultimul_Rând">IF(Valori_Introduse,Rând_Antet+Număr_de_Plăţi,Rând_Antet)</definedName>
    <definedName name="Valori_Introduse">IF(Sumă_Împrumut*Rata_Dobânzii*Ani_Împrumut*Început_Împrumut&gt;0,1,0)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10" i="1" s="1"/>
  <c r="B84" i="1" l="1"/>
  <c r="F84" i="1" s="1"/>
  <c r="B42" i="1"/>
  <c r="F42" i="1" s="1"/>
  <c r="B82" i="1"/>
  <c r="F82" i="1" s="1"/>
  <c r="B51" i="1"/>
  <c r="F51" i="1" s="1"/>
  <c r="B75" i="1"/>
  <c r="F75" i="1" s="1"/>
  <c r="B44" i="1"/>
  <c r="F44" i="1" s="1"/>
  <c r="B60" i="1"/>
  <c r="F60" i="1" s="1"/>
  <c r="B76" i="1"/>
  <c r="F76" i="1" s="1"/>
  <c r="B29" i="1"/>
  <c r="B37" i="1"/>
  <c r="B45" i="1"/>
  <c r="F45" i="1" s="1"/>
  <c r="B53" i="1"/>
  <c r="F53" i="1" s="1"/>
  <c r="B61" i="1"/>
  <c r="F61" i="1" s="1"/>
  <c r="B69" i="1"/>
  <c r="F69" i="1" s="1"/>
  <c r="B77" i="1"/>
  <c r="F77" i="1" s="1"/>
  <c r="B30" i="1"/>
  <c r="B38" i="1"/>
  <c r="B46" i="1"/>
  <c r="F46" i="1" s="1"/>
  <c r="B54" i="1"/>
  <c r="F54" i="1" s="1"/>
  <c r="B62" i="1"/>
  <c r="F62" i="1" s="1"/>
  <c r="B70" i="1"/>
  <c r="F70" i="1" s="1"/>
  <c r="B78" i="1"/>
  <c r="F78" i="1" s="1"/>
  <c r="B34" i="1"/>
  <c r="B74" i="1"/>
  <c r="F74" i="1" s="1"/>
  <c r="B27" i="1"/>
  <c r="B59" i="1"/>
  <c r="F59" i="1" s="1"/>
  <c r="B83" i="1"/>
  <c r="F83" i="1" s="1"/>
  <c r="B36" i="1"/>
  <c r="B52" i="1"/>
  <c r="F52" i="1" s="1"/>
  <c r="B68" i="1"/>
  <c r="F68" i="1" s="1"/>
  <c r="B31" i="1"/>
  <c r="B39" i="1"/>
  <c r="B47" i="1"/>
  <c r="F47" i="1" s="1"/>
  <c r="B55" i="1"/>
  <c r="F55" i="1" s="1"/>
  <c r="B63" i="1"/>
  <c r="F63" i="1" s="1"/>
  <c r="B71" i="1"/>
  <c r="F71" i="1" s="1"/>
  <c r="B79" i="1"/>
  <c r="F79" i="1" s="1"/>
  <c r="B66" i="1"/>
  <c r="F66" i="1" s="1"/>
  <c r="B35" i="1"/>
  <c r="B48" i="1"/>
  <c r="F48" i="1" s="1"/>
  <c r="B80" i="1"/>
  <c r="F80" i="1" s="1"/>
  <c r="B50" i="1"/>
  <c r="F50" i="1" s="1"/>
  <c r="B43" i="1"/>
  <c r="F43" i="1" s="1"/>
  <c r="B32" i="1"/>
  <c r="B40" i="1"/>
  <c r="F40" i="1" s="1"/>
  <c r="B56" i="1"/>
  <c r="F56" i="1" s="1"/>
  <c r="B64" i="1"/>
  <c r="F64" i="1" s="1"/>
  <c r="B72" i="1"/>
  <c r="F72" i="1" s="1"/>
  <c r="B33" i="1"/>
  <c r="B41" i="1"/>
  <c r="F41" i="1" s="1"/>
  <c r="B49" i="1"/>
  <c r="F49" i="1" s="1"/>
  <c r="B57" i="1"/>
  <c r="F57" i="1" s="1"/>
  <c r="B65" i="1"/>
  <c r="F65" i="1" s="1"/>
  <c r="B73" i="1"/>
  <c r="F73" i="1" s="1"/>
  <c r="B81" i="1"/>
  <c r="F81" i="1" s="1"/>
  <c r="B26" i="1"/>
  <c r="B58" i="1"/>
  <c r="F58" i="1" s="1"/>
  <c r="B67" i="1"/>
  <c r="F67" i="1" s="1"/>
  <c r="B28" i="1"/>
  <c r="B14" i="1"/>
  <c r="E11" i="1"/>
  <c r="E12" i="1" s="1"/>
  <c r="D14" i="1" l="1"/>
  <c r="F14" i="1" s="1"/>
  <c r="C14" i="1"/>
  <c r="E14" i="1" s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F164" i="1"/>
  <c r="F166" i="1"/>
  <c r="F168" i="1"/>
  <c r="F170" i="1"/>
  <c r="F172" i="1"/>
  <c r="F174" i="1"/>
  <c r="F176" i="1"/>
  <c r="F178" i="1"/>
  <c r="F180" i="1"/>
  <c r="F182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4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20" i="1"/>
  <c r="F230" i="1"/>
  <c r="F240" i="1"/>
  <c r="F250" i="1"/>
  <c r="F260" i="1"/>
  <c r="F272" i="1"/>
  <c r="F282" i="1"/>
  <c r="F292" i="1"/>
  <c r="F304" i="1"/>
  <c r="F312" i="1"/>
  <c r="F322" i="1"/>
  <c r="F334" i="1"/>
  <c r="F344" i="1"/>
  <c r="F354" i="1"/>
  <c r="F364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214" i="1"/>
  <c r="F216" i="1"/>
  <c r="F218" i="1"/>
  <c r="F222" i="1"/>
  <c r="F224" i="1"/>
  <c r="F226" i="1"/>
  <c r="F228" i="1"/>
  <c r="F232" i="1"/>
  <c r="F234" i="1"/>
  <c r="F236" i="1"/>
  <c r="F238" i="1"/>
  <c r="F242" i="1"/>
  <c r="F244" i="1"/>
  <c r="F246" i="1"/>
  <c r="F248" i="1"/>
  <c r="F252" i="1"/>
  <c r="F254" i="1"/>
  <c r="F256" i="1"/>
  <c r="F258" i="1"/>
  <c r="F262" i="1"/>
  <c r="F264" i="1"/>
  <c r="F266" i="1"/>
  <c r="F268" i="1"/>
  <c r="F270" i="1"/>
  <c r="F274" i="1"/>
  <c r="F276" i="1"/>
  <c r="F278" i="1"/>
  <c r="F280" i="1"/>
  <c r="F284" i="1"/>
  <c r="F286" i="1"/>
  <c r="F288" i="1"/>
  <c r="F290" i="1"/>
  <c r="F294" i="1"/>
  <c r="F296" i="1"/>
  <c r="F298" i="1"/>
  <c r="F300" i="1"/>
  <c r="F302" i="1"/>
  <c r="F306" i="1"/>
  <c r="F308" i="1"/>
  <c r="F310" i="1"/>
  <c r="F314" i="1"/>
  <c r="F316" i="1"/>
  <c r="F318" i="1"/>
  <c r="F320" i="1"/>
  <c r="F324" i="1"/>
  <c r="F326" i="1"/>
  <c r="F328" i="1"/>
  <c r="F330" i="1"/>
  <c r="F332" i="1"/>
  <c r="F336" i="1"/>
  <c r="F338" i="1"/>
  <c r="F340" i="1"/>
  <c r="F342" i="1"/>
  <c r="F346" i="1"/>
  <c r="F348" i="1"/>
  <c r="F350" i="1"/>
  <c r="F352" i="1"/>
  <c r="F356" i="1"/>
  <c r="F358" i="1"/>
  <c r="F360" i="1"/>
  <c r="F362" i="1"/>
  <c r="F366" i="1"/>
  <c r="F368" i="1"/>
  <c r="F370" i="1"/>
  <c r="F372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85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264" i="1"/>
  <c r="C268" i="1"/>
  <c r="C270" i="1"/>
  <c r="C272" i="1"/>
  <c r="C276" i="1"/>
  <c r="C278" i="1"/>
  <c r="C280" i="1"/>
  <c r="C282" i="1"/>
  <c r="C286" i="1"/>
  <c r="C288" i="1"/>
  <c r="C290" i="1"/>
  <c r="C292" i="1"/>
  <c r="C296" i="1"/>
  <c r="C298" i="1"/>
  <c r="C300" i="1"/>
  <c r="C302" i="1"/>
  <c r="C306" i="1"/>
  <c r="C308" i="1"/>
  <c r="C310" i="1"/>
  <c r="C312" i="1"/>
  <c r="C316" i="1"/>
  <c r="C318" i="1"/>
  <c r="C320" i="1"/>
  <c r="C322" i="1"/>
  <c r="C326" i="1"/>
  <c r="C328" i="1"/>
  <c r="C330" i="1"/>
  <c r="C332" i="1"/>
  <c r="C336" i="1"/>
  <c r="C338" i="1"/>
  <c r="C340" i="1"/>
  <c r="C342" i="1"/>
  <c r="C346" i="1"/>
  <c r="C348" i="1"/>
  <c r="C352" i="1"/>
  <c r="C354" i="1"/>
  <c r="C356" i="1"/>
  <c r="C358" i="1"/>
  <c r="C362" i="1"/>
  <c r="C364" i="1"/>
  <c r="C366" i="1"/>
  <c r="C368" i="1"/>
  <c r="C372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6" i="1"/>
  <c r="C274" i="1"/>
  <c r="C284" i="1"/>
  <c r="C294" i="1"/>
  <c r="C304" i="1"/>
  <c r="C314" i="1"/>
  <c r="C324" i="1"/>
  <c r="C334" i="1"/>
  <c r="C344" i="1"/>
  <c r="C350" i="1"/>
  <c r="C360" i="1"/>
  <c r="C370" i="1"/>
  <c r="B16" i="1"/>
  <c r="B18" i="1"/>
  <c r="B20" i="1"/>
  <c r="B22" i="1"/>
  <c r="B2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14" i="1"/>
  <c r="B116" i="1"/>
  <c r="B118" i="1"/>
  <c r="B120" i="1"/>
  <c r="B122" i="1"/>
  <c r="B124" i="1"/>
  <c r="B126" i="1"/>
  <c r="B128" i="1"/>
  <c r="B130" i="1"/>
  <c r="B132" i="1"/>
  <c r="B134" i="1"/>
  <c r="B136" i="1"/>
  <c r="B138" i="1"/>
  <c r="B140" i="1"/>
  <c r="B142" i="1"/>
  <c r="B144" i="1"/>
  <c r="B146" i="1"/>
  <c r="B148" i="1"/>
  <c r="B150" i="1"/>
  <c r="B152" i="1"/>
  <c r="B154" i="1"/>
  <c r="B156" i="1"/>
  <c r="B158" i="1"/>
  <c r="B160" i="1"/>
  <c r="B162" i="1"/>
  <c r="B164" i="1"/>
  <c r="B166" i="1"/>
  <c r="B168" i="1"/>
  <c r="B170" i="1"/>
  <c r="B172" i="1"/>
  <c r="B174" i="1"/>
  <c r="B176" i="1"/>
  <c r="B178" i="1"/>
  <c r="B180" i="1"/>
  <c r="B182" i="1"/>
  <c r="B15" i="1"/>
  <c r="D15" i="1" s="1"/>
  <c r="F15" i="1" s="1"/>
  <c r="B17" i="1"/>
  <c r="B19" i="1"/>
  <c r="B21" i="1"/>
  <c r="B23" i="1"/>
  <c r="B25" i="1"/>
  <c r="B85" i="1"/>
  <c r="B87" i="1"/>
  <c r="B89" i="1"/>
  <c r="B91" i="1"/>
  <c r="B93" i="1"/>
  <c r="B95" i="1"/>
  <c r="B97" i="1"/>
  <c r="B99" i="1"/>
  <c r="B101" i="1"/>
  <c r="B103" i="1"/>
  <c r="B105" i="1"/>
  <c r="B107" i="1"/>
  <c r="B109" i="1"/>
  <c r="B111" i="1"/>
  <c r="B113" i="1"/>
  <c r="B115" i="1"/>
  <c r="B117" i="1"/>
  <c r="B119" i="1"/>
  <c r="B121" i="1"/>
  <c r="B123" i="1"/>
  <c r="B125" i="1"/>
  <c r="B127" i="1"/>
  <c r="B129" i="1"/>
  <c r="B131" i="1"/>
  <c r="B133" i="1"/>
  <c r="B135" i="1"/>
  <c r="B137" i="1"/>
  <c r="B139" i="1"/>
  <c r="B141" i="1"/>
  <c r="B143" i="1"/>
  <c r="B145" i="1"/>
  <c r="B147" i="1"/>
  <c r="B149" i="1"/>
  <c r="B151" i="1"/>
  <c r="B153" i="1"/>
  <c r="B155" i="1"/>
  <c r="B157" i="1"/>
  <c r="B159" i="1"/>
  <c r="B161" i="1"/>
  <c r="B163" i="1"/>
  <c r="B165" i="1"/>
  <c r="B167" i="1"/>
  <c r="B169" i="1"/>
  <c r="B171" i="1"/>
  <c r="B173" i="1"/>
  <c r="B175" i="1"/>
  <c r="B177" i="1"/>
  <c r="B179" i="1"/>
  <c r="B183" i="1"/>
  <c r="B185" i="1"/>
  <c r="B187" i="1"/>
  <c r="B189" i="1"/>
  <c r="B191" i="1"/>
  <c r="B193" i="1"/>
  <c r="B195" i="1"/>
  <c r="B197" i="1"/>
  <c r="B199" i="1"/>
  <c r="B201" i="1"/>
  <c r="B203" i="1"/>
  <c r="B205" i="1"/>
  <c r="B207" i="1"/>
  <c r="B209" i="1"/>
  <c r="B211" i="1"/>
  <c r="B213" i="1"/>
  <c r="B215" i="1"/>
  <c r="B217" i="1"/>
  <c r="B219" i="1"/>
  <c r="B221" i="1"/>
  <c r="B223" i="1"/>
  <c r="B225" i="1"/>
  <c r="B227" i="1"/>
  <c r="B229" i="1"/>
  <c r="B231" i="1"/>
  <c r="B233" i="1"/>
  <c r="B235" i="1"/>
  <c r="B237" i="1"/>
  <c r="B239" i="1"/>
  <c r="B241" i="1"/>
  <c r="B243" i="1"/>
  <c r="B245" i="1"/>
  <c r="B247" i="1"/>
  <c r="B249" i="1"/>
  <c r="B251" i="1"/>
  <c r="B253" i="1"/>
  <c r="B255" i="1"/>
  <c r="B257" i="1"/>
  <c r="B259" i="1"/>
  <c r="B261" i="1"/>
  <c r="B263" i="1"/>
  <c r="B265" i="1"/>
  <c r="B267" i="1"/>
  <c r="B269" i="1"/>
  <c r="B271" i="1"/>
  <c r="B273" i="1"/>
  <c r="B275" i="1"/>
  <c r="B277" i="1"/>
  <c r="B279" i="1"/>
  <c r="B281" i="1"/>
  <c r="B283" i="1"/>
  <c r="B285" i="1"/>
  <c r="B287" i="1"/>
  <c r="B289" i="1"/>
  <c r="B291" i="1"/>
  <c r="B293" i="1"/>
  <c r="B295" i="1"/>
  <c r="B297" i="1"/>
  <c r="B299" i="1"/>
  <c r="B301" i="1"/>
  <c r="B303" i="1"/>
  <c r="B305" i="1"/>
  <c r="B307" i="1"/>
  <c r="B309" i="1"/>
  <c r="B311" i="1"/>
  <c r="B313" i="1"/>
  <c r="B315" i="1"/>
  <c r="B317" i="1"/>
  <c r="B319" i="1"/>
  <c r="B321" i="1"/>
  <c r="B323" i="1"/>
  <c r="B325" i="1"/>
  <c r="B327" i="1"/>
  <c r="B329" i="1"/>
  <c r="B331" i="1"/>
  <c r="B333" i="1"/>
  <c r="B335" i="1"/>
  <c r="B181" i="1"/>
  <c r="B184" i="1"/>
  <c r="B186" i="1"/>
  <c r="B188" i="1"/>
  <c r="B190" i="1"/>
  <c r="B192" i="1"/>
  <c r="B194" i="1"/>
  <c r="B196" i="1"/>
  <c r="B198" i="1"/>
  <c r="B200" i="1"/>
  <c r="B202" i="1"/>
  <c r="B204" i="1"/>
  <c r="B206" i="1"/>
  <c r="B208" i="1"/>
  <c r="B210" i="1"/>
  <c r="B212" i="1"/>
  <c r="B214" i="1"/>
  <c r="B216" i="1"/>
  <c r="B218" i="1"/>
  <c r="B220" i="1"/>
  <c r="B222" i="1"/>
  <c r="B224" i="1"/>
  <c r="B226" i="1"/>
  <c r="B228" i="1"/>
  <c r="B230" i="1"/>
  <c r="B232" i="1"/>
  <c r="B234" i="1"/>
  <c r="B236" i="1"/>
  <c r="B238" i="1"/>
  <c r="B240" i="1"/>
  <c r="B242" i="1"/>
  <c r="B244" i="1"/>
  <c r="B246" i="1"/>
  <c r="B248" i="1"/>
  <c r="B250" i="1"/>
  <c r="B252" i="1"/>
  <c r="B254" i="1"/>
  <c r="B256" i="1"/>
  <c r="B258" i="1"/>
  <c r="B260" i="1"/>
  <c r="B262" i="1"/>
  <c r="B264" i="1"/>
  <c r="B266" i="1"/>
  <c r="B268" i="1"/>
  <c r="B270" i="1"/>
  <c r="B272" i="1"/>
  <c r="B274" i="1"/>
  <c r="B276" i="1"/>
  <c r="B278" i="1"/>
  <c r="B280" i="1"/>
  <c r="B282" i="1"/>
  <c r="B284" i="1"/>
  <c r="B286" i="1"/>
  <c r="B288" i="1"/>
  <c r="B290" i="1"/>
  <c r="B292" i="1"/>
  <c r="B294" i="1"/>
  <c r="B296" i="1"/>
  <c r="B298" i="1"/>
  <c r="B300" i="1"/>
  <c r="B302" i="1"/>
  <c r="B304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6" i="1"/>
  <c r="B338" i="1"/>
  <c r="B340" i="1"/>
  <c r="B342" i="1"/>
  <c r="B344" i="1"/>
  <c r="B346" i="1"/>
  <c r="B348" i="1"/>
  <c r="B350" i="1"/>
  <c r="B337" i="1"/>
  <c r="B341" i="1"/>
  <c r="B345" i="1"/>
  <c r="B349" i="1"/>
  <c r="B352" i="1"/>
  <c r="B354" i="1"/>
  <c r="B356" i="1"/>
  <c r="B358" i="1"/>
  <c r="B360" i="1"/>
  <c r="B362" i="1"/>
  <c r="B366" i="1"/>
  <c r="B370" i="1"/>
  <c r="B339" i="1"/>
  <c r="B343" i="1"/>
  <c r="B347" i="1"/>
  <c r="B351" i="1"/>
  <c r="B353" i="1"/>
  <c r="B355" i="1"/>
  <c r="B357" i="1"/>
  <c r="B359" i="1"/>
  <c r="B361" i="1"/>
  <c r="B363" i="1"/>
  <c r="B365" i="1"/>
  <c r="B367" i="1"/>
  <c r="B369" i="1"/>
  <c r="B371" i="1"/>
  <c r="B373" i="1"/>
  <c r="B364" i="1"/>
  <c r="B368" i="1"/>
  <c r="B372" i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D16" i="1"/>
  <c r="E60" i="1"/>
  <c r="D60" i="1"/>
  <c r="C60" i="1"/>
  <c r="C73" i="1"/>
  <c r="E73" i="1"/>
  <c r="D73" i="1"/>
  <c r="C57" i="1"/>
  <c r="E57" i="1"/>
  <c r="D57" i="1"/>
  <c r="C41" i="1"/>
  <c r="E41" i="1"/>
  <c r="D41" i="1"/>
  <c r="C80" i="1"/>
  <c r="D80" i="1"/>
  <c r="E80" i="1"/>
  <c r="C64" i="1"/>
  <c r="D64" i="1"/>
  <c r="E64" i="1"/>
  <c r="C48" i="1"/>
  <c r="D48" i="1"/>
  <c r="E48" i="1"/>
  <c r="D69" i="1"/>
  <c r="E69" i="1"/>
  <c r="C69" i="1"/>
  <c r="D71" i="1"/>
  <c r="E71" i="1"/>
  <c r="C71" i="1"/>
  <c r="E55" i="1"/>
  <c r="D55" i="1"/>
  <c r="C55" i="1"/>
  <c r="E78" i="1"/>
  <c r="C78" i="1"/>
  <c r="D78" i="1"/>
  <c r="E62" i="1"/>
  <c r="C62" i="1"/>
  <c r="D62" i="1"/>
  <c r="E46" i="1"/>
  <c r="C46" i="1"/>
  <c r="D46" i="1"/>
  <c r="C83" i="1"/>
  <c r="E83" i="1"/>
  <c r="D83" i="1"/>
  <c r="C67" i="1"/>
  <c r="E67" i="1"/>
  <c r="D67" i="1"/>
  <c r="C51" i="1"/>
  <c r="E51" i="1"/>
  <c r="D51" i="1"/>
  <c r="E74" i="1"/>
  <c r="C74" i="1"/>
  <c r="D74" i="1"/>
  <c r="E58" i="1"/>
  <c r="C58" i="1"/>
  <c r="D58" i="1"/>
  <c r="E42" i="1"/>
  <c r="C42" i="1"/>
  <c r="D42" i="1"/>
  <c r="E44" i="1"/>
  <c r="D44" i="1"/>
  <c r="C44" i="1"/>
  <c r="C81" i="1"/>
  <c r="E81" i="1"/>
  <c r="D81" i="1"/>
  <c r="C65" i="1"/>
  <c r="E65" i="1"/>
  <c r="D65" i="1"/>
  <c r="C49" i="1"/>
  <c r="E49" i="1"/>
  <c r="D49" i="1"/>
  <c r="C72" i="1"/>
  <c r="D72" i="1"/>
  <c r="E72" i="1"/>
  <c r="C56" i="1"/>
  <c r="D56" i="1"/>
  <c r="E56" i="1"/>
  <c r="D40" i="1"/>
  <c r="C40" i="1"/>
  <c r="E40" i="1"/>
  <c r="E79" i="1"/>
  <c r="D79" i="1"/>
  <c r="C79" i="1"/>
  <c r="D63" i="1"/>
  <c r="C63" i="1"/>
  <c r="E63" i="1"/>
  <c r="D47" i="1"/>
  <c r="E47" i="1"/>
  <c r="C47" i="1"/>
  <c r="E70" i="1"/>
  <c r="C70" i="1"/>
  <c r="D70" i="1"/>
  <c r="E54" i="1"/>
  <c r="C54" i="1"/>
  <c r="D54" i="1"/>
  <c r="D53" i="1"/>
  <c r="E53" i="1"/>
  <c r="C53" i="1"/>
  <c r="E76" i="1"/>
  <c r="C76" i="1"/>
  <c r="D76" i="1"/>
  <c r="D77" i="1"/>
  <c r="E77" i="1"/>
  <c r="C77" i="1"/>
  <c r="D61" i="1"/>
  <c r="E61" i="1"/>
  <c r="C61" i="1"/>
  <c r="D45" i="1"/>
  <c r="E45" i="1"/>
  <c r="C45" i="1"/>
  <c r="C29" i="1"/>
  <c r="C30" i="1" s="1"/>
  <c r="C31" i="1" s="1"/>
  <c r="C32" i="1" s="1"/>
  <c r="C33" i="1" s="1"/>
  <c r="E84" i="1"/>
  <c r="D84" i="1"/>
  <c r="C84" i="1"/>
  <c r="E68" i="1"/>
  <c r="D68" i="1"/>
  <c r="C68" i="1"/>
  <c r="E52" i="1"/>
  <c r="C52" i="1"/>
  <c r="D52" i="1"/>
  <c r="C75" i="1"/>
  <c r="E75" i="1"/>
  <c r="D75" i="1"/>
  <c r="C59" i="1"/>
  <c r="E59" i="1"/>
  <c r="D59" i="1"/>
  <c r="C43" i="1"/>
  <c r="E43" i="1"/>
  <c r="D43" i="1"/>
  <c r="E82" i="1"/>
  <c r="C82" i="1"/>
  <c r="D82" i="1"/>
  <c r="E66" i="1"/>
  <c r="C66" i="1"/>
  <c r="D66" i="1"/>
  <c r="E50" i="1"/>
  <c r="C50" i="1"/>
  <c r="D50" i="1"/>
  <c r="C34" i="1"/>
  <c r="C35" i="1" s="1"/>
  <c r="C36" i="1" s="1"/>
  <c r="C37" i="1" s="1"/>
  <c r="C38" i="1" s="1"/>
  <c r="C39" i="1" s="1"/>
  <c r="E15" i="1" l="1"/>
  <c r="F16" i="1"/>
  <c r="D17" i="1" s="1"/>
  <c r="F17" i="1" s="1"/>
  <c r="E16" i="1"/>
  <c r="D18" i="1" l="1"/>
  <c r="F18" i="1" s="1"/>
  <c r="E17" i="1"/>
  <c r="D19" i="1" l="1"/>
  <c r="F19" i="1" s="1"/>
  <c r="E18" i="1"/>
  <c r="D20" i="1" l="1"/>
  <c r="F20" i="1" s="1"/>
  <c r="E19" i="1"/>
  <c r="D21" i="1" l="1"/>
  <c r="F21" i="1" s="1"/>
  <c r="E20" i="1"/>
  <c r="D22" i="1" l="1"/>
  <c r="F22" i="1" s="1"/>
  <c r="E21" i="1"/>
  <c r="D23" i="1" l="1"/>
  <c r="F23" i="1" s="1"/>
  <c r="E22" i="1"/>
  <c r="D24" i="1" l="1"/>
  <c r="F24" i="1" s="1"/>
  <c r="E23" i="1"/>
  <c r="D25" i="1" l="1"/>
  <c r="F25" i="1" s="1"/>
  <c r="D26" i="1" s="1"/>
  <c r="F26" i="1" s="1"/>
  <c r="E24" i="1"/>
  <c r="E25" i="1" l="1"/>
  <c r="D27" i="1" l="1"/>
  <c r="F27" i="1" s="1"/>
  <c r="E26" i="1"/>
  <c r="D28" i="1" l="1"/>
  <c r="F28" i="1" s="1"/>
  <c r="D29" i="1" s="1"/>
  <c r="E27" i="1"/>
  <c r="F29" i="1" l="1"/>
  <c r="D30" i="1" s="1"/>
  <c r="E29" i="1"/>
  <c r="E28" i="1"/>
  <c r="F30" i="1" l="1"/>
  <c r="D31" i="1" s="1"/>
  <c r="E30" i="1"/>
  <c r="F31" i="1" l="1"/>
  <c r="D32" i="1" s="1"/>
  <c r="E31" i="1"/>
  <c r="F32" i="1" l="1"/>
  <c r="D33" i="1" s="1"/>
  <c r="E32" i="1"/>
  <c r="F33" i="1" l="1"/>
  <c r="D34" i="1" s="1"/>
  <c r="E33" i="1"/>
  <c r="F34" i="1" l="1"/>
  <c r="D35" i="1" s="1"/>
  <c r="E34" i="1"/>
  <c r="F35" i="1" l="1"/>
  <c r="D36" i="1" s="1"/>
  <c r="E35" i="1"/>
  <c r="F36" i="1" l="1"/>
  <c r="D37" i="1" s="1"/>
  <c r="E36" i="1"/>
  <c r="F37" i="1" l="1"/>
  <c r="D38" i="1" s="1"/>
  <c r="E37" i="1"/>
  <c r="F38" i="1" l="1"/>
  <c r="D39" i="1" s="1"/>
  <c r="E38" i="1"/>
  <c r="F39" i="1" l="1"/>
  <c r="E39" i="1"/>
</calcChain>
</file>

<file path=xl/sharedStrings.xml><?xml version="1.0" encoding="utf-8"?>
<sst xmlns="http://schemas.openxmlformats.org/spreadsheetml/2006/main" count="16" uniqueCount="16">
  <si>
    <t>Introduceți valorile</t>
  </si>
  <si>
    <t>Sumă împrumut</t>
  </si>
  <si>
    <t>Rata anuală a dobânzii</t>
  </si>
  <si>
    <t>Perioadă de împrumut în ani</t>
  </si>
  <si>
    <t>Dată de început împrumut</t>
  </si>
  <si>
    <t>Numărul de plăți</t>
  </si>
  <si>
    <t>Total dobândă</t>
  </si>
  <si>
    <t>Costul total al împrumutului</t>
  </si>
  <si>
    <t>Nr.</t>
  </si>
  <si>
    <t>Plată
Dată</t>
  </si>
  <si>
    <t>Inițial
Sold</t>
  </si>
  <si>
    <t>Dobânzi</t>
  </si>
  <si>
    <t>Final
Sold</t>
  </si>
  <si>
    <t>Dată de sfârșit de împrumut</t>
  </si>
  <si>
    <t>Campania</t>
  </si>
  <si>
    <t>Calculator de credite pentru furnizori de sfeclă de zahăr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</si>
</sst>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&quot;lei&quot;_-;\-* #,##0\ &quot;lei&quot;_-;_-* &quot;-&quot;\ &quot;lei&quot;_-;_-@_-"/>
    <numFmt numFmtId="165" formatCode="_-* #,##0.00\ &quot;lei&quot;_-;\-* #,##0.00\ &quot;lei&quot;_-;_-* &quot;-&quot;??\ &quot;lei&quot;_-;_-@_-"/>
    <numFmt numFmtId="166" formatCode="_(* #,##0_);_(* \(#,##0\);_(* &quot;-&quot;_);_(@_)"/>
  </numFmts>
  <fonts count="15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165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0" borderId="8" applyNumberFormat="0" applyFill="0" applyAlignment="0" applyProtection="0"/>
    <xf numFmtId="0" fontId="10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>
      <alignment horizontal="right"/>
    </xf>
    <xf numFmtId="0" fontId="3" fillId="0" borderId="1" xfId="4" applyFill="1">
      <alignment horizontal="left"/>
    </xf>
    <xf numFmtId="0" fontId="3" fillId="0" borderId="1" xfId="4">
      <alignment horizontal="left"/>
    </xf>
    <xf numFmtId="14" fontId="0" fillId="0" borderId="0" xfId="9" applyFont="1">
      <alignment horizontal="right"/>
    </xf>
    <xf numFmtId="1" fontId="0" fillId="0" borderId="0" xfId="2" applyFont="1">
      <alignment horizontal="right"/>
    </xf>
    <xf numFmtId="165" fontId="0" fillId="0" borderId="0" xfId="1" applyFont="1" applyAlignment="1">
      <alignment horizontal="right"/>
    </xf>
    <xf numFmtId="14" fontId="0" fillId="33" borderId="3" xfId="3" applyNumberFormat="1" applyFont="1" applyFill="1" applyBorder="1" applyAlignment="1">
      <alignment horizontal="right"/>
    </xf>
    <xf numFmtId="1" fontId="0" fillId="33" borderId="2" xfId="2" applyFont="1" applyFill="1" applyBorder="1">
      <alignment horizontal="right"/>
    </xf>
    <xf numFmtId="165" fontId="0" fillId="33" borderId="2" xfId="1" applyFont="1" applyFill="1" applyBorder="1" applyAlignment="1">
      <alignment horizontal="right"/>
    </xf>
    <xf numFmtId="1" fontId="0" fillId="33" borderId="3" xfId="2" applyFont="1" applyFill="1" applyBorder="1">
      <alignment horizontal="right"/>
    </xf>
    <xf numFmtId="165" fontId="0" fillId="0" borderId="3" xfId="1" applyFont="1" applyBorder="1" applyAlignment="1" applyProtection="1">
      <alignment horizontal="right"/>
      <protection locked="0"/>
    </xf>
    <xf numFmtId="10" fontId="0" fillId="0" borderId="3" xfId="3" applyFont="1" applyBorder="1" applyAlignment="1" applyProtection="1">
      <alignment horizontal="right"/>
      <protection locked="0"/>
    </xf>
    <xf numFmtId="1" fontId="0" fillId="0" borderId="3" xfId="2" applyFont="1" applyBorder="1" applyProtection="1">
      <alignment horizontal="right"/>
      <protection locked="0"/>
    </xf>
    <xf numFmtId="14" fontId="0" fillId="0" borderId="3" xfId="9" applyFont="1" applyBorder="1" applyProtection="1">
      <alignment horizontal="right"/>
      <protection locked="0"/>
    </xf>
    <xf numFmtId="165" fontId="0" fillId="0" borderId="0" xfId="1" applyFont="1" applyAlignment="1" applyProtection="1">
      <alignment horizontal="right"/>
      <protection locked="0" hidden="1"/>
    </xf>
    <xf numFmtId="0" fontId="0" fillId="0" borderId="0" xfId="10" applyFont="1" applyProtection="1">
      <alignment horizontal="center" wrapText="1"/>
    </xf>
    <xf numFmtId="1" fontId="0" fillId="0" borderId="0" xfId="2" applyFont="1" applyProtection="1">
      <alignment horizontal="right"/>
    </xf>
    <xf numFmtId="165" fontId="0" fillId="0" borderId="0" xfId="1" applyFont="1" applyAlignment="1" applyProtection="1">
      <alignment horizontal="right"/>
    </xf>
    <xf numFmtId="165" fontId="0" fillId="0" borderId="0" xfId="1" applyFont="1" applyAlignment="1" applyProtection="1">
      <alignment horizontal="right" wrapText="1"/>
    </xf>
    <xf numFmtId="165" fontId="0" fillId="0" borderId="0" xfId="1" applyFont="1" applyAlignment="1" applyProtection="1">
      <alignment horizontal="right"/>
      <protection hidden="1"/>
    </xf>
    <xf numFmtId="0" fontId="2" fillId="0" borderId="4" xfId="5" applyBorder="1">
      <alignment horizontal="right" indent="1"/>
    </xf>
    <xf numFmtId="0" fontId="2" fillId="33" borderId="0" xfId="6" applyFill="1">
      <alignment horizontal="left" indent="5"/>
    </xf>
    <xf numFmtId="0" fontId="2" fillId="33" borderId="6" xfId="6" applyFill="1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0" xfId="6">
      <alignment horizontal="left" indent="5"/>
    </xf>
    <xf numFmtId="0" fontId="2" fillId="0" borderId="5" xfId="6" applyBorder="1">
      <alignment horizontal="left" indent="5"/>
    </xf>
    <xf numFmtId="0" fontId="2" fillId="33" borderId="5" xfId="6" applyFill="1" applyBorder="1">
      <alignment horizontal="left" indent="5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11" builtinId="6" customBuiltin="1"/>
    <cellStyle name="Currency" xfId="1" builtinId="4" customBuiltin="1"/>
    <cellStyle name="Currency [0]" xfId="12" builtinId="7" customBuiltin="1"/>
    <cellStyle name="Dată" xfId="9" xr:uid="{00000000-0005-0000-0000-00001B000000}"/>
    <cellStyle name="Explanatory Text" xfId="22" builtinId="53" customBuiltin="1"/>
    <cellStyle name="Good" xfId="14" builtinId="26" customBuiltin="1"/>
    <cellStyle name="Heading 1" xfId="5" builtinId="16" customBuiltin="1"/>
    <cellStyle name="Heading 2" xfId="6" builtinId="17" customBuiltin="1"/>
    <cellStyle name="Heading 3" xfId="10" builtinId="18" customBuiltin="1"/>
    <cellStyle name="Heading 4" xfId="13" builtinId="19" customBuiltin="1"/>
    <cellStyle name="Input" xfId="7" builtinId="20" customBuiltin="1"/>
    <cellStyle name="Linked Cell" xfId="18" builtinId="24" customBuiltin="1"/>
    <cellStyle name="Neutral" xfId="16" builtinId="28" customBuiltin="1"/>
    <cellStyle name="Normal" xfId="0" builtinId="0" customBuiltin="1"/>
    <cellStyle name="Note" xfId="21" builtinId="10" customBuiltin="1"/>
    <cellStyle name="Output" xfId="8" builtinId="21" customBuiltin="1"/>
    <cellStyle name="Percent" xfId="3" builtinId="5" customBuiltin="1"/>
    <cellStyle name="Title" xfId="4" builtinId="15" customBuiltin="1"/>
    <cellStyle name="Total" xfId="23" builtinId="25" customBuiltin="1"/>
    <cellStyle name="Warning Text" xfId="20" builtinId="11" customBuiltin="1"/>
  </cellStyles>
  <dxfs count="1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numFmt numFmtId="165" formatCode="_-* #,##0.00\ &quot;lei&quot;_-;\-* #,##0.00\ &quot;lei&quot;_-;_-* &quot;-&quot;??\ &quot;lei&quot;_-;_-@_-"/>
    </dxf>
    <dxf>
      <numFmt numFmtId="165" formatCode="_-* #,##0.00\ &quot;lei&quot;_-;\-* #,##0.00\ &quot;lei&quot;_-;_-* &quot;-&quot;??\ &quot;lei&quot;_-;_-@_-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numFmt numFmtId="0" formatCode="General"/>
      <alignment horizontal="right" vertical="bottom" textRotation="0" wrapText="0" indent="0" justifyLastLine="0" shrinkToFit="0" readingOrder="0"/>
    </dxf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Împrumut" displayName="Împrumut" ref="B13:F373" dataDxfId="15" tableBorderDxfId="14">
  <autoFilter ref="B13:F37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r." totalsRowLabel="Total" totalsRowDxfId="13">
      <calculatedColumnFormula>IFERROR(IF(Împrumut_Neachitat*Valori_Introduse,Număr_plată,""), "")</calculatedColumnFormula>
    </tableColumn>
    <tableColumn id="2" xr3:uid="{00000000-0010-0000-0000-000002000000}" name="Plată_x000a_Dată" totalsRowDxfId="12" dataCellStyle="Dată">
      <calculatedColumnFormula>IFERROR(IF(Împrumut_Neachitat*Valori_Introduse,Data_Plăţii,""), "")</calculatedColumnFormula>
    </tableColumn>
    <tableColumn id="3" xr3:uid="{00000000-0010-0000-0000-000003000000}" name="Inițial_x000a_Sold" dataDxfId="11">
      <calculatedColumnFormula>Sumă_Împrumut</calculatedColumnFormula>
    </tableColumn>
    <tableColumn id="4" xr3:uid="{00000000-0010-0000-0000-000004000000}" name="Dobânzi" dataDxfId="10">
      <calculatedColumnFormula>SUM(#REF!)</calculatedColumnFormula>
    </tableColumn>
    <tableColumn id="5" xr3:uid="{00000000-0010-0000-0000-000005000000}" name="Final_x000a_Sold">
      <calculatedColumnFormula>IFERROR(IF(Împrumut_Neachitat*Valori_Introduse,Principal,""),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Urmăriți Numărul de plăți, Data plății, Soldul inițial, Plată, Principal, Sumele dobânzii și Sold fin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F373"/>
  <sheetViews>
    <sheetView showGridLines="0" tabSelected="1" zoomScale="70" zoomScaleNormal="70" workbookViewId="0">
      <pane ySplit="13" topLeftCell="A14" activePane="bottomLeft" state="frozenSplit"/>
      <selection pane="bottomLeft" activeCell="F19" sqref="F19"/>
    </sheetView>
  </sheetViews>
  <sheetFormatPr defaultRowHeight="14.4" x14ac:dyDescent="0.3"/>
  <cols>
    <col min="1" max="1" width="2.6640625" customWidth="1"/>
    <col min="2" max="2" width="5.77734375" customWidth="1"/>
    <col min="3" max="3" width="13.6640625" customWidth="1"/>
    <col min="4" max="4" width="16.6640625" customWidth="1"/>
    <col min="5" max="6" width="16" bestFit="1" customWidth="1"/>
    <col min="7" max="7" width="2.6640625" customWidth="1"/>
    <col min="16" max="19" width="10.21875" customWidth="1"/>
  </cols>
  <sheetData>
    <row r="1" spans="2:6" ht="30" customHeight="1" x14ac:dyDescent="0.45">
      <c r="B1" s="1" t="s">
        <v>15</v>
      </c>
      <c r="C1" s="2"/>
      <c r="D1" s="2"/>
      <c r="E1" s="2"/>
      <c r="F1" s="2"/>
    </row>
    <row r="2" spans="2:6" ht="30" customHeight="1" x14ac:dyDescent="0.3">
      <c r="B2" s="20" t="s">
        <v>0</v>
      </c>
      <c r="C2" s="20"/>
      <c r="D2" s="20"/>
      <c r="E2" s="20"/>
    </row>
    <row r="3" spans="2:6" x14ac:dyDescent="0.3">
      <c r="B3" s="23" t="s">
        <v>1</v>
      </c>
      <c r="C3" s="23"/>
      <c r="D3" s="24"/>
      <c r="E3" s="10">
        <v>100000</v>
      </c>
    </row>
    <row r="4" spans="2:6" x14ac:dyDescent="0.3">
      <c r="B4" s="25" t="s">
        <v>2</v>
      </c>
      <c r="C4" s="25"/>
      <c r="D4" s="26"/>
      <c r="E4" s="11">
        <v>0.09</v>
      </c>
      <c r="F4" s="4"/>
    </row>
    <row r="5" spans="2:6" x14ac:dyDescent="0.3">
      <c r="B5" s="25" t="s">
        <v>14</v>
      </c>
      <c r="C5" s="25"/>
      <c r="D5" s="26"/>
      <c r="E5" s="12">
        <v>2024</v>
      </c>
    </row>
    <row r="6" spans="2:6" x14ac:dyDescent="0.3">
      <c r="B6" s="25" t="s">
        <v>4</v>
      </c>
      <c r="C6" s="25"/>
      <c r="D6" s="26"/>
      <c r="E6" s="13">
        <v>45137</v>
      </c>
    </row>
    <row r="8" spans="2:6" x14ac:dyDescent="0.3">
      <c r="B8" s="21" t="s">
        <v>3</v>
      </c>
      <c r="C8" s="21"/>
      <c r="D8" s="27"/>
      <c r="E8" s="9">
        <v>1</v>
      </c>
    </row>
    <row r="9" spans="2:6" x14ac:dyDescent="0.3">
      <c r="B9" s="21" t="s">
        <v>13</v>
      </c>
      <c r="C9" s="21"/>
      <c r="D9" s="27"/>
      <c r="E9" s="6" t="str">
        <f>"01.09."&amp;E5</f>
        <v>01.09.2024</v>
      </c>
    </row>
    <row r="10" spans="2:6" x14ac:dyDescent="0.3">
      <c r="B10" s="21" t="s">
        <v>5</v>
      </c>
      <c r="C10" s="21"/>
      <c r="D10" s="22"/>
      <c r="E10" s="7">
        <f>(YEAR(E9)-YEAR(E6))*12+MONTH(E9)-MONTH(Început_Împrumut)</f>
        <v>14</v>
      </c>
      <c r="F10" s="4"/>
    </row>
    <row r="11" spans="2:6" x14ac:dyDescent="0.3">
      <c r="B11" s="21" t="s">
        <v>6</v>
      </c>
      <c r="C11" s="21"/>
      <c r="D11" s="22"/>
      <c r="E11" s="8">
        <f>Sumă_Împrumut*Rata_Dobânzii/365*_xlfn.DAYS(E9,Început_Împrumut)</f>
        <v>9838.3561643835619</v>
      </c>
    </row>
    <row r="12" spans="2:6" x14ac:dyDescent="0.3">
      <c r="B12" s="21" t="s">
        <v>7</v>
      </c>
      <c r="C12" s="21"/>
      <c r="D12" s="22"/>
      <c r="E12" s="8">
        <f>SUM(E3,E11)</f>
        <v>109838.35616438356</v>
      </c>
    </row>
    <row r="13" spans="2:6" ht="28.8" x14ac:dyDescent="0.3">
      <c r="B13" s="15" t="s">
        <v>8</v>
      </c>
      <c r="C13" s="15" t="s">
        <v>9</v>
      </c>
      <c r="D13" s="15" t="s">
        <v>10</v>
      </c>
      <c r="E13" s="15" t="s">
        <v>11</v>
      </c>
      <c r="F13" s="15" t="s">
        <v>12</v>
      </c>
    </row>
    <row r="14" spans="2:6" x14ac:dyDescent="0.3">
      <c r="B14" s="16">
        <f>IFERROR(IF(Împrumut_Neachitat*Valori_Introduse,Număr_plată,""), "")</f>
        <v>1</v>
      </c>
      <c r="C14" s="3">
        <f>IF(Împrumut[[#This Row],[Nr.]]="","",EOMONTH(Început_Împrumut,0))</f>
        <v>45138</v>
      </c>
      <c r="D14" s="17">
        <f>IF(Împrumut[[#This Row],[Nr.]]="","",Sumă_Împrumut)</f>
        <v>100000</v>
      </c>
      <c r="E14" s="17">
        <f>IF(Împrumut[[#This Row],[Nr.]]="","",Sumă_Împrumut*Rata_Dobânzii/365*(_xlfn.DAYS(Împrumut[[#This Row],[Plată
Dată]],Început_Împrumut)+1))</f>
        <v>49.315068493150683</v>
      </c>
      <c r="F14" s="17">
        <f>IF(Împrumut[[#This Row],[Nr.]]="","",Împrumut[[#This Row],[Inițial
Sold]])</f>
        <v>100000</v>
      </c>
    </row>
    <row r="15" spans="2:6" x14ac:dyDescent="0.3">
      <c r="B15" s="16">
        <f>IFERROR(IF(Împrumut_Neachitat*Valori_Introduse,Număr_plată,""), "")</f>
        <v>2</v>
      </c>
      <c r="C15" s="3">
        <f>IF(Împrumut[[#This Row],[Nr.]]="","",EOMONTH(C14+1,0))</f>
        <v>45169</v>
      </c>
      <c r="D15" s="17">
        <f>IF(Împrumut[[#This Row],[Nr.]]="","",F14)</f>
        <v>100000</v>
      </c>
      <c r="E15" s="18">
        <f>IF(Împrumut[[#This Row],[Nr.]]="","",Împrumut[[#This Row],[Inițial
Sold]]*Rata_Dobânzii/365*_xlfn.DAYS(Împrumut[[#This Row],[Plată
Dată]],C14))</f>
        <v>764.38356164383561</v>
      </c>
      <c r="F15" s="17">
        <f>IF(Împrumut[[#This Row],[Nr.]]="","",Împrumut[[#This Row],[Inițial
Sold]])</f>
        <v>100000</v>
      </c>
    </row>
    <row r="16" spans="2:6" x14ac:dyDescent="0.3">
      <c r="B16" s="16">
        <f>IFERROR(IF(Împrumut_Neachitat*Valori_Introduse,Număr_plată,""), "")</f>
        <v>3</v>
      </c>
      <c r="C16" s="3">
        <f>IF(Împrumut[[#This Row],[Nr.]]="","",EOMONTH(C15+1,0))</f>
        <v>45199</v>
      </c>
      <c r="D16" s="17">
        <f>IF(Împrumut[[#This Row],[Nr.]]="","",F15)</f>
        <v>100000</v>
      </c>
      <c r="E16" s="18">
        <f>IF(Împrumut[[#This Row],[Nr.]]="","",Împrumut[[#This Row],[Inițial
Sold]]*Rata_Dobânzii/365*_xlfn.DAYS(Împrumut[[#This Row],[Plată
Dată]],C15))</f>
        <v>739.72602739726028</v>
      </c>
      <c r="F16" s="17">
        <f>IF(Împrumut[[#This Row],[Nr.]]="","",Împrumut[[#This Row],[Inițial
Sold]])</f>
        <v>100000</v>
      </c>
    </row>
    <row r="17" spans="2:6" x14ac:dyDescent="0.3">
      <c r="B17" s="16">
        <f>IFERROR(IF(Împrumut_Neachitat*Valori_Introduse,Număr_plată,""), "")</f>
        <v>4</v>
      </c>
      <c r="C17" s="3">
        <f>IF(Împrumut[[#This Row],[Nr.]]="","",EOMONTH(C16+1,0))</f>
        <v>45230</v>
      </c>
      <c r="D17" s="17">
        <f>IF(Împrumut[[#This Row],[Nr.]]="","",F16)</f>
        <v>100000</v>
      </c>
      <c r="E17" s="18">
        <f>IF(Împrumut[[#This Row],[Nr.]]="","",Împrumut[[#This Row],[Inițial
Sold]]*Rata_Dobânzii/365*_xlfn.DAYS(Împrumut[[#This Row],[Plată
Dată]],C16))</f>
        <v>764.38356164383561</v>
      </c>
      <c r="F17" s="17">
        <f>IF(Împrumut[[#This Row],[Nr.]]="","",Împrumut[[#This Row],[Inițial
Sold]])</f>
        <v>100000</v>
      </c>
    </row>
    <row r="18" spans="2:6" x14ac:dyDescent="0.3">
      <c r="B18" s="16">
        <f>IFERROR(IF(Împrumut_Neachitat*Valori_Introduse,Număr_plată,""), "")</f>
        <v>5</v>
      </c>
      <c r="C18" s="3">
        <f>IF(Împrumut[[#This Row],[Nr.]]="","",EOMONTH(C17+1,0))</f>
        <v>45260</v>
      </c>
      <c r="D18" s="17">
        <f>IF(Împrumut[[#This Row],[Nr.]]="","",F17)</f>
        <v>100000</v>
      </c>
      <c r="E18" s="18">
        <f>IF(Împrumut[[#This Row],[Nr.]]="","",Împrumut[[#This Row],[Inițial
Sold]]*Rata_Dobânzii/365*_xlfn.DAYS(Împrumut[[#This Row],[Plată
Dată]],C17))</f>
        <v>739.72602739726028</v>
      </c>
      <c r="F18" s="17">
        <f>IF(Împrumut[[#This Row],[Nr.]]="","",Împrumut[[#This Row],[Inițial
Sold]])</f>
        <v>100000</v>
      </c>
    </row>
    <row r="19" spans="2:6" x14ac:dyDescent="0.3">
      <c r="B19" s="16">
        <f>IFERROR(IF(Împrumut_Neachitat*Valori_Introduse,Număr_plată,""), "")</f>
        <v>6</v>
      </c>
      <c r="C19" s="3">
        <f>IF(Împrumut[[#This Row],[Nr.]]="","",EOMONTH(C18+1,0))</f>
        <v>45291</v>
      </c>
      <c r="D19" s="17">
        <f>IF(Împrumut[[#This Row],[Nr.]]="","",F18)</f>
        <v>100000</v>
      </c>
      <c r="E19" s="18">
        <f>IF(Împrumut[[#This Row],[Nr.]]="","",Împrumut[[#This Row],[Inițial
Sold]]*Rata_Dobânzii/365*_xlfn.DAYS(Împrumut[[#This Row],[Plată
Dată]],C18))</f>
        <v>764.38356164383561</v>
      </c>
      <c r="F19" s="17">
        <f>IF(Împrumut[[#This Row],[Nr.]]="","",Împrumut[[#This Row],[Inițial
Sold]])</f>
        <v>100000</v>
      </c>
    </row>
    <row r="20" spans="2:6" x14ac:dyDescent="0.3">
      <c r="B20" s="16">
        <f>IFERROR(IF(Împrumut_Neachitat*Valori_Introduse,Număr_plată,""), "")</f>
        <v>7</v>
      </c>
      <c r="C20" s="3">
        <f>IF(Împrumut[[#This Row],[Nr.]]="","",EOMONTH(C19+1,0))</f>
        <v>45322</v>
      </c>
      <c r="D20" s="17">
        <f>IF(Împrumut[[#This Row],[Nr.]]="","",F19)</f>
        <v>100000</v>
      </c>
      <c r="E20" s="18">
        <f>IF(Împrumut[[#This Row],[Nr.]]="","",Împrumut[[#This Row],[Inițial
Sold]]*Rata_Dobânzii/365*_xlfn.DAYS(Împrumut[[#This Row],[Plată
Dată]],C19))</f>
        <v>764.38356164383561</v>
      </c>
      <c r="F20" s="17">
        <f>IF(Împrumut[[#This Row],[Nr.]]="","",Împrumut[[#This Row],[Inițial
Sold]])</f>
        <v>100000</v>
      </c>
    </row>
    <row r="21" spans="2:6" x14ac:dyDescent="0.3">
      <c r="B21" s="16">
        <f>IFERROR(IF(Împrumut_Neachitat*Valori_Introduse,Număr_plată,""), "")</f>
        <v>8</v>
      </c>
      <c r="C21" s="3">
        <f>IF(Împrumut[[#This Row],[Nr.]]="","",EOMONTH(C20+1,0))</f>
        <v>45351</v>
      </c>
      <c r="D21" s="17">
        <f>IF(Împrumut[[#This Row],[Nr.]]="","",F20)</f>
        <v>100000</v>
      </c>
      <c r="E21" s="18">
        <f>IF(Împrumut[[#This Row],[Nr.]]="","",Împrumut[[#This Row],[Inițial
Sold]]*Rata_Dobânzii/365*_xlfn.DAYS(Împrumut[[#This Row],[Plată
Dată]],C20))</f>
        <v>715.06849315068496</v>
      </c>
      <c r="F21" s="17">
        <f>IF(Împrumut[[#This Row],[Nr.]]="","",Împrumut[[#This Row],[Inițial
Sold]])</f>
        <v>100000</v>
      </c>
    </row>
    <row r="22" spans="2:6" x14ac:dyDescent="0.3">
      <c r="B22" s="16">
        <f>IFERROR(IF(Împrumut_Neachitat*Valori_Introduse,Număr_plată,""), "")</f>
        <v>9</v>
      </c>
      <c r="C22" s="3">
        <f>IF(Împrumut[[#This Row],[Nr.]]="","",EOMONTH(C21+1,0))</f>
        <v>45382</v>
      </c>
      <c r="D22" s="17">
        <f>IF(Împrumut[[#This Row],[Nr.]]="","",F21)</f>
        <v>100000</v>
      </c>
      <c r="E22" s="18">
        <f>IF(Împrumut[[#This Row],[Nr.]]="","",Împrumut[[#This Row],[Inițial
Sold]]*Rata_Dobânzii/365*_xlfn.DAYS(Împrumut[[#This Row],[Plată
Dată]],C21))</f>
        <v>764.38356164383561</v>
      </c>
      <c r="F22" s="17">
        <f>IF(Împrumut[[#This Row],[Nr.]]="","",Împrumut[[#This Row],[Inițial
Sold]])</f>
        <v>100000</v>
      </c>
    </row>
    <row r="23" spans="2:6" x14ac:dyDescent="0.3">
      <c r="B23" s="16">
        <f>IFERROR(IF(Împrumut_Neachitat*Valori_Introduse,Număr_plată,""), "")</f>
        <v>10</v>
      </c>
      <c r="C23" s="3">
        <f>IF(Împrumut[[#This Row],[Nr.]]="","",EOMONTH(C22+1,0))</f>
        <v>45412</v>
      </c>
      <c r="D23" s="17">
        <f>IF(Împrumut[[#This Row],[Nr.]]="","",F22)</f>
        <v>100000</v>
      </c>
      <c r="E23" s="18">
        <f>IF(Împrumut[[#This Row],[Nr.]]="","",Împrumut[[#This Row],[Inițial
Sold]]*Rata_Dobânzii/365*_xlfn.DAYS(Împrumut[[#This Row],[Plată
Dată]],C22))</f>
        <v>739.72602739726028</v>
      </c>
      <c r="F23" s="17">
        <f>IF(Împrumut[[#This Row],[Nr.]]="","",Împrumut[[#This Row],[Inițial
Sold]])</f>
        <v>100000</v>
      </c>
    </row>
    <row r="24" spans="2:6" x14ac:dyDescent="0.3">
      <c r="B24" s="16">
        <f>IFERROR(IF(Împrumut_Neachitat*Valori_Introduse,Număr_plată,""), "")</f>
        <v>11</v>
      </c>
      <c r="C24" s="3">
        <f>IF(Împrumut[[#This Row],[Nr.]]="","",EOMONTH(C23+1,0))</f>
        <v>45443</v>
      </c>
      <c r="D24" s="17">
        <f>IF(Împrumut[[#This Row],[Nr.]]="","",F23)</f>
        <v>100000</v>
      </c>
      <c r="E24" s="18">
        <f>IF(Împrumut[[#This Row],[Nr.]]="","",Împrumut[[#This Row],[Inițial
Sold]]*Rata_Dobânzii/365*_xlfn.DAYS(Împrumut[[#This Row],[Plată
Dată]],C23))</f>
        <v>764.38356164383561</v>
      </c>
      <c r="F24" s="17">
        <f>IF(Împrumut[[#This Row],[Nr.]]="","",Împrumut[[#This Row],[Inițial
Sold]])</f>
        <v>100000</v>
      </c>
    </row>
    <row r="25" spans="2:6" x14ac:dyDescent="0.3">
      <c r="B25" s="16">
        <f>IFERROR(IF(Împrumut_Neachitat*Valori_Introduse,Număr_plată,""), "")</f>
        <v>12</v>
      </c>
      <c r="C25" s="3">
        <f>IF(Împrumut[[#This Row],[Nr.]]="","",EOMONTH(C24+1,0))</f>
        <v>45473</v>
      </c>
      <c r="D25" s="17">
        <f>IF(Împrumut[[#This Row],[Nr.]]="","",F24)</f>
        <v>100000</v>
      </c>
      <c r="E25" s="18">
        <f>IF(Împrumut[[#This Row],[Nr.]]="","",Împrumut[[#This Row],[Inițial
Sold]]*Rata_Dobânzii/365*_xlfn.DAYS(Împrumut[[#This Row],[Plată
Dată]],C24))</f>
        <v>739.72602739726028</v>
      </c>
      <c r="F25" s="17">
        <f>IF(Împrumut[[#This Row],[Nr.]]="","",Împrumut[[#This Row],[Inițial
Sold]])</f>
        <v>100000</v>
      </c>
    </row>
    <row r="26" spans="2:6" x14ac:dyDescent="0.3">
      <c r="B26" s="16">
        <f>IFERROR(IF(Împrumut_Neachitat*Valori_Introduse,Număr_plată,""), "")</f>
        <v>13</v>
      </c>
      <c r="C26" s="3">
        <f>IF(Împrumut[[#This Row],[Nr.]]="","",EOMONTH(C25+1,0))</f>
        <v>45504</v>
      </c>
      <c r="D26" s="17">
        <f>IF(Împrumut[[#This Row],[Nr.]]="","",F25)</f>
        <v>100000</v>
      </c>
      <c r="E26" s="18">
        <f>IF(Împrumut[[#This Row],[Nr.]]="","",Împrumut[[#This Row],[Inițial
Sold]]*Rata_Dobânzii/365*_xlfn.DAYS(Împrumut[[#This Row],[Plată
Dată]],C25))</f>
        <v>764.38356164383561</v>
      </c>
      <c r="F26" s="17">
        <f>IF(Împrumut[[#This Row],[Nr.]]="","",Împrumut[[#This Row],[Inițial
Sold]])</f>
        <v>100000</v>
      </c>
    </row>
    <row r="27" spans="2:6" x14ac:dyDescent="0.3">
      <c r="B27" s="16">
        <f>IFERROR(IF(Împrumut_Neachitat*Valori_Introduse,Număr_plată,""), "")</f>
        <v>14</v>
      </c>
      <c r="C27" s="3">
        <f>IF(Împrumut[[#This Row],[Nr.]]="","",EOMONTH(C26+1,0))</f>
        <v>45535</v>
      </c>
      <c r="D27" s="17">
        <f>IF(Împrumut[[#This Row],[Nr.]]="","",F26)</f>
        <v>100000</v>
      </c>
      <c r="E27" s="18">
        <f>IF(Împrumut[[#This Row],[Nr.]]="","",Împrumut[[#This Row],[Inițial
Sold]]*Rata_Dobânzii/365*_xlfn.DAYS(Împrumut[[#This Row],[Plată
Dată]],C26))</f>
        <v>764.38356164383561</v>
      </c>
      <c r="F27" s="17">
        <f>IF(Împrumut[[#This Row],[Nr.]]="","",Împrumut[[#This Row],[Inițial
Sold]])</f>
        <v>100000</v>
      </c>
    </row>
    <row r="28" spans="2:6" x14ac:dyDescent="0.3">
      <c r="B28" s="16" t="str">
        <f>IFERROR(IF(Împrumut_Neachitat*Valori_Introduse,Număr_plată,""), "")</f>
        <v/>
      </c>
      <c r="C28" s="3" t="str">
        <f>IF(Împrumut[[#This Row],[Nr.]]="","",EOMONTH(C27+1,0))</f>
        <v/>
      </c>
      <c r="D28" s="17" t="str">
        <f>IF(Împrumut[[#This Row],[Nr.]]="","",F27)</f>
        <v/>
      </c>
      <c r="E28" s="18" t="str">
        <f>IF(Împrumut[[#This Row],[Nr.]]="","",Împrumut[[#This Row],[Inițial
Sold]]*Rata_Dobânzii/365*_xlfn.DAYS(Împrumut[[#This Row],[Plată
Dată]],C27))</f>
        <v/>
      </c>
      <c r="F28" s="17" t="str">
        <f>IF(Împrumut[[#This Row],[Nr.]]="","",Împrumut[[#This Row],[Inițial
Sold]])</f>
        <v/>
      </c>
    </row>
    <row r="29" spans="2:6" x14ac:dyDescent="0.3">
      <c r="B29" s="16" t="str">
        <f>IFERROR(IF(Împrumut_Neachitat*Valori_Introduse,Număr_plată,""), "")</f>
        <v/>
      </c>
      <c r="C29" s="3" t="str">
        <f>IF(Împrumut[[#This Row],[Nr.]]="","",EOMONTH(C28+1,0))</f>
        <v/>
      </c>
      <c r="D29" s="17" t="str">
        <f>IF(Împrumut[[#This Row],[Nr.]]="","",F28)</f>
        <v/>
      </c>
      <c r="E29" s="18" t="str">
        <f>IF(Împrumut[[#This Row],[Nr.]]="","",Împrumut[[#This Row],[Inițial
Sold]]*Rata_Dobânzii/365*_xlfn.DAYS(Împrumut[[#This Row],[Plată
Dată]],C28))</f>
        <v/>
      </c>
      <c r="F29" s="17" t="str">
        <f>IF(Împrumut[[#This Row],[Nr.]]="","",Împrumut[[#This Row],[Inițial
Sold]])</f>
        <v/>
      </c>
    </row>
    <row r="30" spans="2:6" x14ac:dyDescent="0.3">
      <c r="B30" s="16" t="str">
        <f>IFERROR(IF(Împrumut_Neachitat*Valori_Introduse,Număr_plată,""), "")</f>
        <v/>
      </c>
      <c r="C30" s="3" t="str">
        <f>IF(Împrumut[[#This Row],[Nr.]]="","",EOMONTH(C29+1,0))</f>
        <v/>
      </c>
      <c r="D30" s="17" t="str">
        <f>IF(Împrumut[[#This Row],[Nr.]]="","",F29)</f>
        <v/>
      </c>
      <c r="E30" s="18" t="str">
        <f>IF(Împrumut[[#This Row],[Nr.]]="","",Împrumut[[#This Row],[Inițial
Sold]]*Rata_Dobânzii/365*_xlfn.DAYS(Împrumut[[#This Row],[Plată
Dată]],C29))</f>
        <v/>
      </c>
      <c r="F30" s="17" t="str">
        <f>IF(Împrumut[[#This Row],[Nr.]]="","",Împrumut[[#This Row],[Inițial
Sold]])</f>
        <v/>
      </c>
    </row>
    <row r="31" spans="2:6" x14ac:dyDescent="0.3">
      <c r="B31" s="16" t="str">
        <f>IFERROR(IF(Împrumut_Neachitat*Valori_Introduse,Număr_plată,""), "")</f>
        <v/>
      </c>
      <c r="C31" s="3" t="str">
        <f>IF(Împrumut[[#This Row],[Nr.]]="","",EOMONTH(C30+1,0))</f>
        <v/>
      </c>
      <c r="D31" s="17" t="str">
        <f>IF(Împrumut[[#This Row],[Nr.]]="","",F30)</f>
        <v/>
      </c>
      <c r="E31" s="18" t="str">
        <f>IF(Împrumut[[#This Row],[Nr.]]="","",Împrumut[[#This Row],[Inițial
Sold]]*Rata_Dobânzii/365*_xlfn.DAYS(Împrumut[[#This Row],[Plată
Dată]],C30))</f>
        <v/>
      </c>
      <c r="F31" s="17" t="str">
        <f>IF(Împrumut[[#This Row],[Nr.]]="","",Împrumut[[#This Row],[Inițial
Sold]])</f>
        <v/>
      </c>
    </row>
    <row r="32" spans="2:6" x14ac:dyDescent="0.3">
      <c r="B32" s="16" t="str">
        <f>IFERROR(IF(Împrumut_Neachitat*Valori_Introduse,Număr_plată,""), "")</f>
        <v/>
      </c>
      <c r="C32" s="3" t="str">
        <f>IF(Împrumut[[#This Row],[Nr.]]="","",EOMONTH(C31+1,0))</f>
        <v/>
      </c>
      <c r="D32" s="17" t="str">
        <f>IF(Împrumut[[#This Row],[Nr.]]="","",F31)</f>
        <v/>
      </c>
      <c r="E32" s="18" t="str">
        <f>IF(Împrumut[[#This Row],[Nr.]]="","",Împrumut[[#This Row],[Inițial
Sold]]*Rata_Dobânzii/365*_xlfn.DAYS(Împrumut[[#This Row],[Plată
Dată]],C31))</f>
        <v/>
      </c>
      <c r="F32" s="17" t="str">
        <f>IF(Împrumut[[#This Row],[Nr.]]="","",Împrumut[[#This Row],[Inițial
Sold]])</f>
        <v/>
      </c>
    </row>
    <row r="33" spans="2:6" x14ac:dyDescent="0.3">
      <c r="B33" s="16" t="str">
        <f>IFERROR(IF(Împrumut_Neachitat*Valori_Introduse,Număr_plată,""), "")</f>
        <v/>
      </c>
      <c r="C33" s="3" t="str">
        <f>IF(Împrumut[[#This Row],[Nr.]]="","",EOMONTH(C32+1,0))</f>
        <v/>
      </c>
      <c r="D33" s="17" t="str">
        <f>IF(Împrumut[[#This Row],[Nr.]]="","",F32)</f>
        <v/>
      </c>
      <c r="E33" s="18" t="str">
        <f>IF(Împrumut[[#This Row],[Nr.]]="","",Împrumut[[#This Row],[Inițial
Sold]]*Rata_Dobânzii/365*_xlfn.DAYS(Împrumut[[#This Row],[Plată
Dată]],C32))</f>
        <v/>
      </c>
      <c r="F33" s="17" t="str">
        <f>IF(Împrumut[[#This Row],[Nr.]]="","",Împrumut[[#This Row],[Inițial
Sold]])</f>
        <v/>
      </c>
    </row>
    <row r="34" spans="2:6" x14ac:dyDescent="0.3">
      <c r="B34" s="16" t="str">
        <f>IFERROR(IF(Împrumut_Neachitat*Valori_Introduse,Număr_plată,""), "")</f>
        <v/>
      </c>
      <c r="C34" s="3" t="str">
        <f>IF(Împrumut[[#This Row],[Nr.]]="","",EOMONTH(C33+1,0))</f>
        <v/>
      </c>
      <c r="D34" s="17" t="str">
        <f>IF(Împrumut[[#This Row],[Nr.]]="","",F33)</f>
        <v/>
      </c>
      <c r="E34" s="18" t="str">
        <f>IF(Împrumut[[#This Row],[Nr.]]="","",Împrumut[[#This Row],[Inițial
Sold]]*Rata_Dobânzii/365*_xlfn.DAYS(Împrumut[[#This Row],[Plată
Dată]],C33))</f>
        <v/>
      </c>
      <c r="F34" s="17" t="str">
        <f>IF(Împrumut[[#This Row],[Nr.]]="","",Împrumut[[#This Row],[Inițial
Sold]])</f>
        <v/>
      </c>
    </row>
    <row r="35" spans="2:6" x14ac:dyDescent="0.3">
      <c r="B35" s="16" t="str">
        <f>IFERROR(IF(Împrumut_Neachitat*Valori_Introduse,Număr_plată,""), "")</f>
        <v/>
      </c>
      <c r="C35" s="3" t="str">
        <f>IF(Împrumut[[#This Row],[Nr.]]="","",EOMONTH(C34+1,0))</f>
        <v/>
      </c>
      <c r="D35" s="17" t="str">
        <f>IF(Împrumut[[#This Row],[Nr.]]="","",F34)</f>
        <v/>
      </c>
      <c r="E35" s="18" t="str">
        <f>IF(Împrumut[[#This Row],[Nr.]]="","",Împrumut[[#This Row],[Inițial
Sold]]*Rata_Dobânzii/365*_xlfn.DAYS(Împrumut[[#This Row],[Plată
Dată]],C34))</f>
        <v/>
      </c>
      <c r="F35" s="17" t="str">
        <f>IF(Împrumut[[#This Row],[Nr.]]="","",Împrumut[[#This Row],[Inițial
Sold]])</f>
        <v/>
      </c>
    </row>
    <row r="36" spans="2:6" x14ac:dyDescent="0.3">
      <c r="B36" s="16" t="str">
        <f>IFERROR(IF(Împrumut_Neachitat*Valori_Introduse,Număr_plată,""), "")</f>
        <v/>
      </c>
      <c r="C36" s="3" t="str">
        <f>IF(Împrumut[[#This Row],[Nr.]]="","",EOMONTH(C35+1,0))</f>
        <v/>
      </c>
      <c r="D36" s="17" t="str">
        <f>IF(Împrumut[[#This Row],[Nr.]]="","",F35)</f>
        <v/>
      </c>
      <c r="E36" s="18" t="str">
        <f>IF(Împrumut[[#This Row],[Nr.]]="","",Împrumut[[#This Row],[Inițial
Sold]]*Rata_Dobânzii/365*_xlfn.DAYS(Împrumut[[#This Row],[Plată
Dată]],C35))</f>
        <v/>
      </c>
      <c r="F36" s="17" t="str">
        <f>IF(Împrumut[[#This Row],[Nr.]]="","",Împrumut[[#This Row],[Inițial
Sold]])</f>
        <v/>
      </c>
    </row>
    <row r="37" spans="2:6" x14ac:dyDescent="0.3">
      <c r="B37" s="16" t="str">
        <f>IFERROR(IF(Împrumut_Neachitat*Valori_Introduse,Număr_plată,""), "")</f>
        <v/>
      </c>
      <c r="C37" s="3" t="str">
        <f>IF(Împrumut[[#This Row],[Nr.]]="","",EOMONTH(C36+1,0))</f>
        <v/>
      </c>
      <c r="D37" s="17" t="str">
        <f>IF(Împrumut[[#This Row],[Nr.]]="","",F36)</f>
        <v/>
      </c>
      <c r="E37" s="18" t="str">
        <f>IF(Împrumut[[#This Row],[Nr.]]="","",Împrumut[[#This Row],[Inițial
Sold]]*Rata_Dobânzii/365*_xlfn.DAYS(Împrumut[[#This Row],[Plată
Dată]],C36))</f>
        <v/>
      </c>
      <c r="F37" s="17" t="str">
        <f>IF(Împrumut[[#This Row],[Nr.]]="","",Împrumut[[#This Row],[Inițial
Sold]])</f>
        <v/>
      </c>
    </row>
    <row r="38" spans="2:6" x14ac:dyDescent="0.3">
      <c r="B38" s="16" t="str">
        <f>IFERROR(IF(Împrumut_Neachitat*Valori_Introduse,Număr_plată,""), "")</f>
        <v/>
      </c>
      <c r="C38" s="3" t="str">
        <f>IF(Împrumut[[#This Row],[Nr.]]="","",EOMONTH(C37+1,0))</f>
        <v/>
      </c>
      <c r="D38" s="17" t="str">
        <f>IF(Împrumut[[#This Row],[Nr.]]="","",F37)</f>
        <v/>
      </c>
      <c r="E38" s="18" t="str">
        <f>IF(Împrumut[[#This Row],[Nr.]]="","",Împrumut[[#This Row],[Inițial
Sold]]*Rata_Dobânzii/365*_xlfn.DAYS(Împrumut[[#This Row],[Plată
Dată]],C37))</f>
        <v/>
      </c>
      <c r="F38" s="17" t="str">
        <f>IF(Împrumut[[#This Row],[Nr.]]="","",Împrumut[[#This Row],[Inițial
Sold]])</f>
        <v/>
      </c>
    </row>
    <row r="39" spans="2:6" x14ac:dyDescent="0.3">
      <c r="B39" s="16" t="str">
        <f>IFERROR(IF(Împrumut_Neachitat*Valori_Introduse,Număr_plată,""), "")</f>
        <v/>
      </c>
      <c r="C39" s="3" t="str">
        <f>IF(Împrumut[[#This Row],[Nr.]]="","",EOMONTH(C38+1,0))</f>
        <v/>
      </c>
      <c r="D39" s="17" t="str">
        <f>IF(Împrumut[[#This Row],[Nr.]]="","",F38)</f>
        <v/>
      </c>
      <c r="E39" s="18" t="str">
        <f>IF(Împrumut[[#This Row],[Nr.]]="","",Împrumut[[#This Row],[Inițial
Sold]]*Rata_Dobânzii/365*_xlfn.DAYS(Împrumut[[#This Row],[Plată
Dată]],C38))</f>
        <v/>
      </c>
      <c r="F39" s="17" t="str">
        <f>IF(Împrumut[[#This Row],[Nr.]]="","",Împrumut[[#This Row],[Inițial
Sold]])</f>
        <v/>
      </c>
    </row>
    <row r="40" spans="2:6" x14ac:dyDescent="0.3">
      <c r="B40" s="16" t="str">
        <f>IFERROR(IF(Împrumut_Neachitat*Valori_Introduse,Număr_plată,""), "")</f>
        <v/>
      </c>
      <c r="C40" s="3" t="str">
        <f>IF(Împrumut[[#This Row],[Nr.]]="","",EOMONTH(C39+1,0))</f>
        <v/>
      </c>
      <c r="D40" s="17" t="str">
        <f>IF(Împrumut[[#This Row],[Nr.]]="","",F39)</f>
        <v/>
      </c>
      <c r="E40" s="18" t="str">
        <f>IF(Împrumut[[#This Row],[Nr.]]="","",Împrumut[[#This Row],[Inițial
Sold]]*Rata_Dobânzii/365*_xlfn.DAYS(Împrumut[[#This Row],[Plată
Dată]],C39))</f>
        <v/>
      </c>
      <c r="F40" s="17" t="str">
        <f>IF(Împrumut[[#This Row],[Nr.]]="","",Împrumut[[#This Row],[Inițial
Sold]])</f>
        <v/>
      </c>
    </row>
    <row r="41" spans="2:6" x14ac:dyDescent="0.3">
      <c r="B41" s="16" t="str">
        <f>IFERROR(IF(Împrumut_Neachitat*Valori_Introduse,Număr_plată,""), "")</f>
        <v/>
      </c>
      <c r="C41" s="3" t="str">
        <f>IF(Împrumut[[#This Row],[Nr.]]="","",EOMONTH(C40+1,0))</f>
        <v/>
      </c>
      <c r="D41" s="17" t="str">
        <f>IF(Împrumut[[#This Row],[Nr.]]="","",F40)</f>
        <v/>
      </c>
      <c r="E41" s="18" t="str">
        <f>IF(Împrumut[[#This Row],[Nr.]]="","",Împrumut[[#This Row],[Inițial
Sold]]*Rata_Dobânzii/365*_xlfn.DAYS(Împrumut[[#This Row],[Plată
Dată]],C40))</f>
        <v/>
      </c>
      <c r="F41" s="17" t="str">
        <f>IF(Împrumut[[#This Row],[Nr.]]="","",Împrumut[[#This Row],[Inițial
Sold]])</f>
        <v/>
      </c>
    </row>
    <row r="42" spans="2:6" x14ac:dyDescent="0.3">
      <c r="B42" s="16" t="str">
        <f>IFERROR(IF(Împrumut_Neachitat*Valori_Introduse,Număr_plată,""), "")</f>
        <v/>
      </c>
      <c r="C42" s="3" t="str">
        <f>IF(Împrumut[[#This Row],[Nr.]]="","",EOMONTH(C41+1,0))</f>
        <v/>
      </c>
      <c r="D42" s="17" t="str">
        <f>IF(Împrumut[[#This Row],[Nr.]]="","",F41)</f>
        <v/>
      </c>
      <c r="E42" s="18" t="str">
        <f>IF(Împrumut[[#This Row],[Nr.]]="","",Împrumut[[#This Row],[Inițial
Sold]]*Rata_Dobânzii/365*_xlfn.DAYS(Împrumut[[#This Row],[Plată
Dată]],C41))</f>
        <v/>
      </c>
      <c r="F42" s="17" t="str">
        <f>IF(Împrumut[[#This Row],[Nr.]]="","",Împrumut[[#This Row],[Inițial
Sold]])</f>
        <v/>
      </c>
    </row>
    <row r="43" spans="2:6" x14ac:dyDescent="0.3">
      <c r="B43" s="16" t="str">
        <f>IFERROR(IF(Împrumut_Neachitat*Valori_Introduse,Număr_plată,""), "")</f>
        <v/>
      </c>
      <c r="C43" s="3" t="str">
        <f>IF(Împrumut[[#This Row],[Nr.]]="","",EOMONTH(C42+1,0))</f>
        <v/>
      </c>
      <c r="D43" s="17" t="str">
        <f>IF(Împrumut[[#This Row],[Nr.]]="","",F42)</f>
        <v/>
      </c>
      <c r="E43" s="18" t="str">
        <f>IF(Împrumut[[#This Row],[Nr.]]="","",Împrumut[[#This Row],[Inițial
Sold]]*Rata_Dobânzii/365*_xlfn.DAYS(Împrumut[[#This Row],[Plată
Dată]],C42))</f>
        <v/>
      </c>
      <c r="F43" s="17" t="str">
        <f>IF(Împrumut[[#This Row],[Nr.]]="","",Împrumut[[#This Row],[Inițial
Sold]])</f>
        <v/>
      </c>
    </row>
    <row r="44" spans="2:6" x14ac:dyDescent="0.3">
      <c r="B44" s="16" t="str">
        <f>IFERROR(IF(Împrumut_Neachitat*Valori_Introduse,Număr_plată,""), "")</f>
        <v/>
      </c>
      <c r="C44" s="3" t="str">
        <f>IF(Împrumut[[#This Row],[Nr.]]="","",EOMONTH(C43+1,0))</f>
        <v/>
      </c>
      <c r="D44" s="17" t="str">
        <f>IF(Împrumut[[#This Row],[Nr.]]="","",F43)</f>
        <v/>
      </c>
      <c r="E44" s="18" t="str">
        <f>IF(Împrumut[[#This Row],[Nr.]]="","",Împrumut[[#This Row],[Inițial
Sold]]*Rata_Dobânzii/365*_xlfn.DAYS(Împrumut[[#This Row],[Plată
Dată]],C43))</f>
        <v/>
      </c>
      <c r="F44" s="17" t="str">
        <f>IF(Împrumut[[#This Row],[Nr.]]="","",Împrumut[[#This Row],[Inițial
Sold]])</f>
        <v/>
      </c>
    </row>
    <row r="45" spans="2:6" x14ac:dyDescent="0.3">
      <c r="B45" s="16" t="str">
        <f>IFERROR(IF(Împrumut_Neachitat*Valori_Introduse,Număr_plată,""), "")</f>
        <v/>
      </c>
      <c r="C45" s="3" t="str">
        <f>IF(Împrumut[[#This Row],[Nr.]]="","",EOMONTH(C44+1,0))</f>
        <v/>
      </c>
      <c r="D45" s="17" t="str">
        <f>IF(Împrumut[[#This Row],[Nr.]]="","",F44)</f>
        <v/>
      </c>
      <c r="E45" s="18" t="str">
        <f>IF(Împrumut[[#This Row],[Nr.]]="","",Împrumut[[#This Row],[Inițial
Sold]]*Rata_Dobânzii/365*_xlfn.DAYS(Împrumut[[#This Row],[Plată
Dată]],C44))</f>
        <v/>
      </c>
      <c r="F45" s="17" t="str">
        <f>IF(Împrumut[[#This Row],[Nr.]]="","",Împrumut[[#This Row],[Inițial
Sold]])</f>
        <v/>
      </c>
    </row>
    <row r="46" spans="2:6" x14ac:dyDescent="0.3">
      <c r="B46" s="16" t="str">
        <f>IFERROR(IF(Împrumut_Neachitat*Valori_Introduse,Număr_plată,""), "")</f>
        <v/>
      </c>
      <c r="C46" s="3" t="str">
        <f>IF(Împrumut[[#This Row],[Nr.]]="","",EOMONTH(C45+1,0))</f>
        <v/>
      </c>
      <c r="D46" s="17" t="str">
        <f>IF(Împrumut[[#This Row],[Nr.]]="","",F45)</f>
        <v/>
      </c>
      <c r="E46" s="18" t="str">
        <f>IF(Împrumut[[#This Row],[Nr.]]="","",Împrumut[[#This Row],[Inițial
Sold]]*Rata_Dobânzii/365*_xlfn.DAYS(Împrumut[[#This Row],[Plată
Dată]],C45))</f>
        <v/>
      </c>
      <c r="F46" s="17" t="str">
        <f>IF(Împrumut[[#This Row],[Nr.]]="","",Împrumut[[#This Row],[Inițial
Sold]])</f>
        <v/>
      </c>
    </row>
    <row r="47" spans="2:6" x14ac:dyDescent="0.3">
      <c r="B47" s="16" t="str">
        <f>IFERROR(IF(Împrumut_Neachitat*Valori_Introduse,Număr_plată,""), "")</f>
        <v/>
      </c>
      <c r="C47" s="3" t="str">
        <f>IF(Împrumut[[#This Row],[Nr.]]="","",EOMONTH(C46+1,0))</f>
        <v/>
      </c>
      <c r="D47" s="17" t="str">
        <f>IF(Împrumut[[#This Row],[Nr.]]="","",F46)</f>
        <v/>
      </c>
      <c r="E47" s="18" t="str">
        <f>IF(Împrumut[[#This Row],[Nr.]]="","",Împrumut[[#This Row],[Inițial
Sold]]*Rata_Dobânzii/365*_xlfn.DAYS(Împrumut[[#This Row],[Plată
Dată]],C46))</f>
        <v/>
      </c>
      <c r="F47" s="17" t="str">
        <f>IF(Împrumut[[#This Row],[Nr.]]="","",Împrumut[[#This Row],[Inițial
Sold]])</f>
        <v/>
      </c>
    </row>
    <row r="48" spans="2:6" x14ac:dyDescent="0.3">
      <c r="B48" s="16" t="str">
        <f>IFERROR(IF(Împrumut_Neachitat*Valori_Introduse,Număr_plată,""), "")</f>
        <v/>
      </c>
      <c r="C48" s="3" t="str">
        <f>IF(Împrumut[[#This Row],[Nr.]]="","",EOMONTH(C47+1,0))</f>
        <v/>
      </c>
      <c r="D48" s="17" t="str">
        <f>IF(Împrumut[[#This Row],[Nr.]]="","",F47)</f>
        <v/>
      </c>
      <c r="E48" s="18" t="str">
        <f>IF(Împrumut[[#This Row],[Nr.]]="","",Împrumut[[#This Row],[Inițial
Sold]]*Rata_Dobânzii/365*_xlfn.DAYS(Împrumut[[#This Row],[Plată
Dată]],C47))</f>
        <v/>
      </c>
      <c r="F48" s="17" t="str">
        <f>IF(Împrumut[[#This Row],[Nr.]]="","",Împrumut[[#This Row],[Inițial
Sold]])</f>
        <v/>
      </c>
    </row>
    <row r="49" spans="2:6" x14ac:dyDescent="0.3">
      <c r="B49" s="16" t="str">
        <f>IFERROR(IF(Împrumut_Neachitat*Valori_Introduse,Număr_plată,""), "")</f>
        <v/>
      </c>
      <c r="C49" s="3" t="str">
        <f>IF(Împrumut[[#This Row],[Nr.]]="","",EOMONTH(C48+1,0))</f>
        <v/>
      </c>
      <c r="D49" s="17" t="str">
        <f>IF(Împrumut[[#This Row],[Nr.]]="","",F48)</f>
        <v/>
      </c>
      <c r="E49" s="18" t="str">
        <f>IF(Împrumut[[#This Row],[Nr.]]="","",Împrumut[[#This Row],[Inițial
Sold]]*Rata_Dobânzii/365*_xlfn.DAYS(Împrumut[[#This Row],[Plată
Dată]],C48))</f>
        <v/>
      </c>
      <c r="F49" s="17" t="str">
        <f>IF(Împrumut[[#This Row],[Nr.]]="","",Împrumut[[#This Row],[Inițial
Sold]])</f>
        <v/>
      </c>
    </row>
    <row r="50" spans="2:6" x14ac:dyDescent="0.3">
      <c r="B50" s="16" t="str">
        <f>IFERROR(IF(Împrumut_Neachitat*Valori_Introduse,Număr_plată,""), "")</f>
        <v/>
      </c>
      <c r="C50" s="3" t="str">
        <f>IF(Împrumut[[#This Row],[Nr.]]="","",EOMONTH(C49+1,0))</f>
        <v/>
      </c>
      <c r="D50" s="17" t="str">
        <f>IF(Împrumut[[#This Row],[Nr.]]="","",F49)</f>
        <v/>
      </c>
      <c r="E50" s="18" t="str">
        <f>IF(Împrumut[[#This Row],[Nr.]]="","",Împrumut[[#This Row],[Inițial
Sold]]*Rata_Dobânzii/365*_xlfn.DAYS(Împrumut[[#This Row],[Plată
Dată]],C49))</f>
        <v/>
      </c>
      <c r="F50" s="17" t="str">
        <f>IF(Împrumut[[#This Row],[Nr.]]="","",Împrumut[[#This Row],[Inițial
Sold]])</f>
        <v/>
      </c>
    </row>
    <row r="51" spans="2:6" x14ac:dyDescent="0.3">
      <c r="B51" s="16" t="str">
        <f>IFERROR(IF(Împrumut_Neachitat*Valori_Introduse,Număr_plată,""), "")</f>
        <v/>
      </c>
      <c r="C51" s="3" t="str">
        <f>IF(Împrumut[[#This Row],[Nr.]]="","",EOMONTH(C50+1,0))</f>
        <v/>
      </c>
      <c r="D51" s="17" t="str">
        <f>IF(Împrumut[[#This Row],[Nr.]]="","",F50)</f>
        <v/>
      </c>
      <c r="E51" s="18" t="str">
        <f>IF(Împrumut[[#This Row],[Nr.]]="","",Împrumut[[#This Row],[Inițial
Sold]]*Rata_Dobânzii/365*_xlfn.DAYS(Împrumut[[#This Row],[Plată
Dată]],C50))</f>
        <v/>
      </c>
      <c r="F51" s="17" t="str">
        <f>IF(Împrumut[[#This Row],[Nr.]]="","",Împrumut[[#This Row],[Inițial
Sold]])</f>
        <v/>
      </c>
    </row>
    <row r="52" spans="2:6" x14ac:dyDescent="0.3">
      <c r="B52" s="16" t="str">
        <f>IFERROR(IF(Împrumut_Neachitat*Valori_Introduse,Număr_plată,""), "")</f>
        <v/>
      </c>
      <c r="C52" s="3" t="str">
        <f>IF(Împrumut[[#This Row],[Nr.]]="","",EOMONTH(C51+1,0))</f>
        <v/>
      </c>
      <c r="D52" s="17" t="str">
        <f>IF(Împrumut[[#This Row],[Nr.]]="","",F51)</f>
        <v/>
      </c>
      <c r="E52" s="18" t="str">
        <f>IF(Împrumut[[#This Row],[Nr.]]="","",Împrumut[[#This Row],[Inițial
Sold]]*Rata_Dobânzii/365*_xlfn.DAYS(Împrumut[[#This Row],[Plată
Dată]],C51))</f>
        <v/>
      </c>
      <c r="F52" s="17" t="str">
        <f>IF(Împrumut[[#This Row],[Nr.]]="","",Împrumut[[#This Row],[Inițial
Sold]])</f>
        <v/>
      </c>
    </row>
    <row r="53" spans="2:6" x14ac:dyDescent="0.3">
      <c r="B53" s="16" t="str">
        <f>IFERROR(IF(Împrumut_Neachitat*Valori_Introduse,Număr_plată,""), "")</f>
        <v/>
      </c>
      <c r="C53" s="3" t="str">
        <f>IF(Împrumut[[#This Row],[Nr.]]="","",EOMONTH(C52+1,0))</f>
        <v/>
      </c>
      <c r="D53" s="17" t="str">
        <f>IF(Împrumut[[#This Row],[Nr.]]="","",F52)</f>
        <v/>
      </c>
      <c r="E53" s="18" t="str">
        <f>IF(Împrumut[[#This Row],[Nr.]]="","",Împrumut[[#This Row],[Inițial
Sold]]*Rata_Dobânzii/365*_xlfn.DAYS(Împrumut[[#This Row],[Plată
Dată]],C52))</f>
        <v/>
      </c>
      <c r="F53" s="17" t="str">
        <f>IF(Împrumut[[#This Row],[Nr.]]="","",Împrumut[[#This Row],[Inițial
Sold]])</f>
        <v/>
      </c>
    </row>
    <row r="54" spans="2:6" x14ac:dyDescent="0.3">
      <c r="B54" s="16" t="str">
        <f>IFERROR(IF(Împrumut_Neachitat*Valori_Introduse,Număr_plată,""), "")</f>
        <v/>
      </c>
      <c r="C54" s="3" t="str">
        <f>IF(Împrumut[[#This Row],[Nr.]]="","",EOMONTH(C53+1,0))</f>
        <v/>
      </c>
      <c r="D54" s="17" t="str">
        <f>IF(Împrumut[[#This Row],[Nr.]]="","",F53)</f>
        <v/>
      </c>
      <c r="E54" s="18" t="str">
        <f>IF(Împrumut[[#This Row],[Nr.]]="","",Împrumut[[#This Row],[Inițial
Sold]]*Rata_Dobânzii/365*_xlfn.DAYS(Împrumut[[#This Row],[Plată
Dată]],C53))</f>
        <v/>
      </c>
      <c r="F54" s="17" t="str">
        <f>IF(Împrumut[[#This Row],[Nr.]]="","",Împrumut[[#This Row],[Inițial
Sold]])</f>
        <v/>
      </c>
    </row>
    <row r="55" spans="2:6" x14ac:dyDescent="0.3">
      <c r="B55" s="16" t="str">
        <f>IFERROR(IF(Împrumut_Neachitat*Valori_Introduse,Număr_plată,""), "")</f>
        <v/>
      </c>
      <c r="C55" s="3" t="str">
        <f>IF(Împrumut[[#This Row],[Nr.]]="","",EOMONTH(C54+1,0))</f>
        <v/>
      </c>
      <c r="D55" s="17" t="str">
        <f>IF(Împrumut[[#This Row],[Nr.]]="","",F54)</f>
        <v/>
      </c>
      <c r="E55" s="18" t="str">
        <f>IF(Împrumut[[#This Row],[Nr.]]="","",Împrumut[[#This Row],[Inițial
Sold]]*Rata_Dobânzii/365*_xlfn.DAYS(Împrumut[[#This Row],[Plată
Dată]],C54))</f>
        <v/>
      </c>
      <c r="F55" s="17" t="str">
        <f>IF(Împrumut[[#This Row],[Nr.]]="","",Împrumut[[#This Row],[Inițial
Sold]])</f>
        <v/>
      </c>
    </row>
    <row r="56" spans="2:6" x14ac:dyDescent="0.3">
      <c r="B56" s="16" t="str">
        <f>IFERROR(IF(Împrumut_Neachitat*Valori_Introduse,Număr_plată,""), "")</f>
        <v/>
      </c>
      <c r="C56" s="3" t="str">
        <f>IF(Împrumut[[#This Row],[Nr.]]="","",EOMONTH(C55+1,0))</f>
        <v/>
      </c>
      <c r="D56" s="17" t="str">
        <f>IF(Împrumut[[#This Row],[Nr.]]="","",F55)</f>
        <v/>
      </c>
      <c r="E56" s="18" t="str">
        <f>IF(Împrumut[[#This Row],[Nr.]]="","",Împrumut[[#This Row],[Inițial
Sold]]*Rata_Dobânzii/365*_xlfn.DAYS(Împrumut[[#This Row],[Plată
Dată]],C55))</f>
        <v/>
      </c>
      <c r="F56" s="17" t="str">
        <f>IF(Împrumut[[#This Row],[Nr.]]="","",Împrumut[[#This Row],[Inițial
Sold]])</f>
        <v/>
      </c>
    </row>
    <row r="57" spans="2:6" x14ac:dyDescent="0.3">
      <c r="B57" s="16" t="str">
        <f>IFERROR(IF(Împrumut_Neachitat*Valori_Introduse,Număr_plată,""), "")</f>
        <v/>
      </c>
      <c r="C57" s="3" t="str">
        <f>IF(Împrumut[[#This Row],[Nr.]]="","",EOMONTH(C56+1,0))</f>
        <v/>
      </c>
      <c r="D57" s="17" t="str">
        <f>IF(Împrumut[[#This Row],[Nr.]]="","",F56)</f>
        <v/>
      </c>
      <c r="E57" s="18" t="str">
        <f>IF(Împrumut[[#This Row],[Nr.]]="","",Împrumut[[#This Row],[Inițial
Sold]]*Rata_Dobânzii/365*_xlfn.DAYS(Împrumut[[#This Row],[Plată
Dată]],C56))</f>
        <v/>
      </c>
      <c r="F57" s="17" t="str">
        <f>IF(Împrumut[[#This Row],[Nr.]]="","",Împrumut[[#This Row],[Inițial
Sold]])</f>
        <v/>
      </c>
    </row>
    <row r="58" spans="2:6" x14ac:dyDescent="0.3">
      <c r="B58" s="16" t="str">
        <f>IFERROR(IF(Împrumut_Neachitat*Valori_Introduse,Număr_plată,""), "")</f>
        <v/>
      </c>
      <c r="C58" s="3" t="str">
        <f>IF(Împrumut[[#This Row],[Nr.]]="","",EOMONTH(C57+1,0))</f>
        <v/>
      </c>
      <c r="D58" s="17" t="str">
        <f>IF(Împrumut[[#This Row],[Nr.]]="","",F57)</f>
        <v/>
      </c>
      <c r="E58" s="18" t="str">
        <f>IF(Împrumut[[#This Row],[Nr.]]="","",Împrumut[[#This Row],[Inițial
Sold]]*Rata_Dobânzii/365*_xlfn.DAYS(Împrumut[[#This Row],[Plată
Dată]],C57))</f>
        <v/>
      </c>
      <c r="F58" s="17" t="str">
        <f>IF(Împrumut[[#This Row],[Nr.]]="","",Împrumut[[#This Row],[Inițial
Sold]])</f>
        <v/>
      </c>
    </row>
    <row r="59" spans="2:6" x14ac:dyDescent="0.3">
      <c r="B59" s="16" t="str">
        <f>IFERROR(IF(Împrumut_Neachitat*Valori_Introduse,Număr_plată,""), "")</f>
        <v/>
      </c>
      <c r="C59" s="3" t="str">
        <f>IF(Împrumut[[#This Row],[Nr.]]="","",EOMONTH(C58+1,0))</f>
        <v/>
      </c>
      <c r="D59" s="17" t="str">
        <f>IF(Împrumut[[#This Row],[Nr.]]="","",F58)</f>
        <v/>
      </c>
      <c r="E59" s="18" t="str">
        <f>IF(Împrumut[[#This Row],[Nr.]]="","",Împrumut[[#This Row],[Inițial
Sold]]*Rata_Dobânzii/365*_xlfn.DAYS(Împrumut[[#This Row],[Plată
Dată]],C58))</f>
        <v/>
      </c>
      <c r="F59" s="17" t="str">
        <f>IF(Împrumut[[#This Row],[Nr.]]="","",Împrumut[[#This Row],[Inițial
Sold]])</f>
        <v/>
      </c>
    </row>
    <row r="60" spans="2:6" x14ac:dyDescent="0.3">
      <c r="B60" s="16" t="str">
        <f>IFERROR(IF(Împrumut_Neachitat*Valori_Introduse,Număr_plată,""), "")</f>
        <v/>
      </c>
      <c r="C60" s="3" t="str">
        <f>IF(Împrumut[[#This Row],[Nr.]]="","",EOMONTH(C59+1,0))</f>
        <v/>
      </c>
      <c r="D60" s="17" t="str">
        <f>IF(Împrumut[[#This Row],[Nr.]]="","",F59)</f>
        <v/>
      </c>
      <c r="E60" s="18" t="str">
        <f>IF(Împrumut[[#This Row],[Nr.]]="","",Împrumut[[#This Row],[Inițial
Sold]]*Rata_Dobânzii/365*_xlfn.DAYS(Împrumut[[#This Row],[Plată
Dată]],C59))</f>
        <v/>
      </c>
      <c r="F60" s="17" t="str">
        <f>IF(Împrumut[[#This Row],[Nr.]]="","",Împrumut[[#This Row],[Inițial
Sold]])</f>
        <v/>
      </c>
    </row>
    <row r="61" spans="2:6" x14ac:dyDescent="0.3">
      <c r="B61" s="16" t="str">
        <f>IFERROR(IF(Împrumut_Neachitat*Valori_Introduse,Număr_plată,""), "")</f>
        <v/>
      </c>
      <c r="C61" s="3" t="str">
        <f>IF(Împrumut[[#This Row],[Nr.]]="","",EOMONTH(C60+1,0))</f>
        <v/>
      </c>
      <c r="D61" s="17" t="str">
        <f>IF(Împrumut[[#This Row],[Nr.]]="","",F60)</f>
        <v/>
      </c>
      <c r="E61" s="18" t="str">
        <f>IF(Împrumut[[#This Row],[Nr.]]="","",Împrumut[[#This Row],[Inițial
Sold]]*Rata_Dobânzii/365*_xlfn.DAYS(Împrumut[[#This Row],[Plată
Dată]],C60))</f>
        <v/>
      </c>
      <c r="F61" s="17" t="str">
        <f>IF(Împrumut[[#This Row],[Nr.]]="","",Împrumut[[#This Row],[Inițial
Sold]])</f>
        <v/>
      </c>
    </row>
    <row r="62" spans="2:6" x14ac:dyDescent="0.3">
      <c r="B62" s="16" t="str">
        <f>IFERROR(IF(Împrumut_Neachitat*Valori_Introduse,Număr_plată,""), "")</f>
        <v/>
      </c>
      <c r="C62" s="3" t="str">
        <f>IF(Împrumut[[#This Row],[Nr.]]="","",EOMONTH(C61+1,0))</f>
        <v/>
      </c>
      <c r="D62" s="17" t="str">
        <f>IF(Împrumut[[#This Row],[Nr.]]="","",F61)</f>
        <v/>
      </c>
      <c r="E62" s="18" t="str">
        <f>IF(Împrumut[[#This Row],[Nr.]]="","",Împrumut[[#This Row],[Inițial
Sold]]*Rata_Dobânzii/365*_xlfn.DAYS(Împrumut[[#This Row],[Plată
Dată]],C61))</f>
        <v/>
      </c>
      <c r="F62" s="17" t="str">
        <f>IF(Împrumut[[#This Row],[Nr.]]="","",Împrumut[[#This Row],[Inițial
Sold]])</f>
        <v/>
      </c>
    </row>
    <row r="63" spans="2:6" x14ac:dyDescent="0.3">
      <c r="B63" s="16" t="str">
        <f>IFERROR(IF(Împrumut_Neachitat*Valori_Introduse,Număr_plată,""), "")</f>
        <v/>
      </c>
      <c r="C63" s="3" t="str">
        <f>IF(Împrumut[[#This Row],[Nr.]]="","",EOMONTH(C62+1,0))</f>
        <v/>
      </c>
      <c r="D63" s="17" t="str">
        <f>IF(Împrumut[[#This Row],[Nr.]]="","",F62)</f>
        <v/>
      </c>
      <c r="E63" s="18" t="str">
        <f>IF(Împrumut[[#This Row],[Nr.]]="","",Împrumut[[#This Row],[Inițial
Sold]]*Rata_Dobânzii/365*_xlfn.DAYS(Împrumut[[#This Row],[Plată
Dată]],C62))</f>
        <v/>
      </c>
      <c r="F63" s="17" t="str">
        <f>IF(Împrumut[[#This Row],[Nr.]]="","",Împrumut[[#This Row],[Inițial
Sold]])</f>
        <v/>
      </c>
    </row>
    <row r="64" spans="2:6" x14ac:dyDescent="0.3">
      <c r="B64" s="16" t="str">
        <f>IFERROR(IF(Împrumut_Neachitat*Valori_Introduse,Număr_plată,""), "")</f>
        <v/>
      </c>
      <c r="C64" s="3" t="str">
        <f>IF(Împrumut[[#This Row],[Nr.]]="","",EOMONTH(C63+1,0))</f>
        <v/>
      </c>
      <c r="D64" s="17" t="str">
        <f>IF(Împrumut[[#This Row],[Nr.]]="","",F63)</f>
        <v/>
      </c>
      <c r="E64" s="18" t="str">
        <f>IF(Împrumut[[#This Row],[Nr.]]="","",Împrumut[[#This Row],[Inițial
Sold]]*Rata_Dobânzii/365*_xlfn.DAYS(Împrumut[[#This Row],[Plată
Dată]],C63))</f>
        <v/>
      </c>
      <c r="F64" s="17" t="str">
        <f>IF(Împrumut[[#This Row],[Nr.]]="","",Împrumut[[#This Row],[Inițial
Sold]])</f>
        <v/>
      </c>
    </row>
    <row r="65" spans="2:6" x14ac:dyDescent="0.3">
      <c r="B65" s="16" t="str">
        <f>IFERROR(IF(Împrumut_Neachitat*Valori_Introduse,Număr_plată,""), "")</f>
        <v/>
      </c>
      <c r="C65" s="3" t="str">
        <f>IF(Împrumut[[#This Row],[Nr.]]="","",EOMONTH(C64+1,0))</f>
        <v/>
      </c>
      <c r="D65" s="17" t="str">
        <f>IF(Împrumut[[#This Row],[Nr.]]="","",F64)</f>
        <v/>
      </c>
      <c r="E65" s="18" t="str">
        <f>IF(Împrumut[[#This Row],[Nr.]]="","",Împrumut[[#This Row],[Inițial
Sold]]*Rata_Dobânzii/365*_xlfn.DAYS(Împrumut[[#This Row],[Plată
Dată]],C64))</f>
        <v/>
      </c>
      <c r="F65" s="17" t="str">
        <f>IF(Împrumut[[#This Row],[Nr.]]="","",Împrumut[[#This Row],[Inițial
Sold]])</f>
        <v/>
      </c>
    </row>
    <row r="66" spans="2:6" x14ac:dyDescent="0.3">
      <c r="B66" s="16" t="str">
        <f>IFERROR(IF(Împrumut_Neachitat*Valori_Introduse,Număr_plată,""), "")</f>
        <v/>
      </c>
      <c r="C66" s="3" t="str">
        <f>IF(Împrumut[[#This Row],[Nr.]]="","",EOMONTH(C65+1,0))</f>
        <v/>
      </c>
      <c r="D66" s="17" t="str">
        <f>IF(Împrumut[[#This Row],[Nr.]]="","",F65)</f>
        <v/>
      </c>
      <c r="E66" s="18" t="str">
        <f>IF(Împrumut[[#This Row],[Nr.]]="","",Împrumut[[#This Row],[Inițial
Sold]]*Rata_Dobânzii/365*_xlfn.DAYS(Împrumut[[#This Row],[Plată
Dată]],C65))</f>
        <v/>
      </c>
      <c r="F66" s="17" t="str">
        <f>IF(Împrumut[[#This Row],[Nr.]]="","",Împrumut[[#This Row],[Inițial
Sold]])</f>
        <v/>
      </c>
    </row>
    <row r="67" spans="2:6" x14ac:dyDescent="0.3">
      <c r="B67" s="16" t="str">
        <f>IFERROR(IF(Împrumut_Neachitat*Valori_Introduse,Număr_plată,""), "")</f>
        <v/>
      </c>
      <c r="C67" s="3" t="str">
        <f>IF(Împrumut[[#This Row],[Nr.]]="","",EOMONTH(C66+1,0))</f>
        <v/>
      </c>
      <c r="D67" s="17" t="str">
        <f>IF(Împrumut[[#This Row],[Nr.]]="","",F66)</f>
        <v/>
      </c>
      <c r="E67" s="18" t="str">
        <f>IF(Împrumut[[#This Row],[Nr.]]="","",Împrumut[[#This Row],[Inițial
Sold]]*Rata_Dobânzii/365*_xlfn.DAYS(Împrumut[[#This Row],[Plată
Dată]],C66))</f>
        <v/>
      </c>
      <c r="F67" s="17" t="str">
        <f>IF(Împrumut[[#This Row],[Nr.]]="","",Împrumut[[#This Row],[Inițial
Sold]])</f>
        <v/>
      </c>
    </row>
    <row r="68" spans="2:6" x14ac:dyDescent="0.3">
      <c r="B68" s="16" t="str">
        <f>IFERROR(IF(Împrumut_Neachitat*Valori_Introduse,Număr_plată,""), "")</f>
        <v/>
      </c>
      <c r="C68" s="3" t="str">
        <f>IF(Împrumut[[#This Row],[Nr.]]="","",EOMONTH(C67+1,0))</f>
        <v/>
      </c>
      <c r="D68" s="17" t="str">
        <f>IF(Împrumut[[#This Row],[Nr.]]="","",F67)</f>
        <v/>
      </c>
      <c r="E68" s="18" t="str">
        <f>IF(Împrumut[[#This Row],[Nr.]]="","",Împrumut[[#This Row],[Inițial
Sold]]*Rata_Dobânzii/365*_xlfn.DAYS(Împrumut[[#This Row],[Plată
Dată]],C67))</f>
        <v/>
      </c>
      <c r="F68" s="17" t="str">
        <f>IF(Împrumut[[#This Row],[Nr.]]="","",Împrumut[[#This Row],[Inițial
Sold]])</f>
        <v/>
      </c>
    </row>
    <row r="69" spans="2:6" x14ac:dyDescent="0.3">
      <c r="B69" s="16" t="str">
        <f>IFERROR(IF(Împrumut_Neachitat*Valori_Introduse,Număr_plată,""), "")</f>
        <v/>
      </c>
      <c r="C69" s="3" t="str">
        <f>IF(Împrumut[[#This Row],[Nr.]]="","",EOMONTH(C68+1,0))</f>
        <v/>
      </c>
      <c r="D69" s="17" t="str">
        <f>IF(Împrumut[[#This Row],[Nr.]]="","",F68)</f>
        <v/>
      </c>
      <c r="E69" s="18" t="str">
        <f>IF(Împrumut[[#This Row],[Nr.]]="","",Împrumut[[#This Row],[Inițial
Sold]]*Rata_Dobânzii/365*_xlfn.DAYS(Împrumut[[#This Row],[Plată
Dată]],C68))</f>
        <v/>
      </c>
      <c r="F69" s="17" t="str">
        <f>IF(Împrumut[[#This Row],[Nr.]]="","",Împrumut[[#This Row],[Inițial
Sold]])</f>
        <v/>
      </c>
    </row>
    <row r="70" spans="2:6" x14ac:dyDescent="0.3">
      <c r="B70" s="16" t="str">
        <f>IFERROR(IF(Împrumut_Neachitat*Valori_Introduse,Număr_plată,""), "")</f>
        <v/>
      </c>
      <c r="C70" s="3" t="str">
        <f>IF(Împrumut[[#This Row],[Nr.]]="","",EOMONTH(C69+1,0))</f>
        <v/>
      </c>
      <c r="D70" s="17" t="str">
        <f>IF(Împrumut[[#This Row],[Nr.]]="","",F69)</f>
        <v/>
      </c>
      <c r="E70" s="18" t="str">
        <f>IF(Împrumut[[#This Row],[Nr.]]="","",Împrumut[[#This Row],[Inițial
Sold]]*Rata_Dobânzii/365*_xlfn.DAYS(Împrumut[[#This Row],[Plată
Dată]],C69))</f>
        <v/>
      </c>
      <c r="F70" s="17" t="str">
        <f>IF(Împrumut[[#This Row],[Nr.]]="","",Împrumut[[#This Row],[Inițial
Sold]])</f>
        <v/>
      </c>
    </row>
    <row r="71" spans="2:6" x14ac:dyDescent="0.3">
      <c r="B71" s="16" t="str">
        <f>IFERROR(IF(Împrumut_Neachitat*Valori_Introduse,Număr_plată,""), "")</f>
        <v/>
      </c>
      <c r="C71" s="3" t="str">
        <f>IF(Împrumut[[#This Row],[Nr.]]="","",EOMONTH(C70+1,0))</f>
        <v/>
      </c>
      <c r="D71" s="17" t="str">
        <f>IF(Împrumut[[#This Row],[Nr.]]="","",F70)</f>
        <v/>
      </c>
      <c r="E71" s="18" t="str">
        <f>IF(Împrumut[[#This Row],[Nr.]]="","",Împrumut[[#This Row],[Inițial
Sold]]*Rata_Dobânzii/365*_xlfn.DAYS(Împrumut[[#This Row],[Plată
Dată]],C70))</f>
        <v/>
      </c>
      <c r="F71" s="17" t="str">
        <f>IF(Împrumut[[#This Row],[Nr.]]="","",Împrumut[[#This Row],[Inițial
Sold]])</f>
        <v/>
      </c>
    </row>
    <row r="72" spans="2:6" x14ac:dyDescent="0.3">
      <c r="B72" s="16" t="str">
        <f>IFERROR(IF(Împrumut_Neachitat*Valori_Introduse,Număr_plată,""), "")</f>
        <v/>
      </c>
      <c r="C72" s="3" t="str">
        <f>IF(Împrumut[[#This Row],[Nr.]]="","",EOMONTH(C71+1,0))</f>
        <v/>
      </c>
      <c r="D72" s="17" t="str">
        <f>IF(Împrumut[[#This Row],[Nr.]]="","",F71)</f>
        <v/>
      </c>
      <c r="E72" s="18" t="str">
        <f>IF(Împrumut[[#This Row],[Nr.]]="","",Împrumut[[#This Row],[Inițial
Sold]]*Rata_Dobânzii/365*_xlfn.DAYS(Împrumut[[#This Row],[Plată
Dată]],C71))</f>
        <v/>
      </c>
      <c r="F72" s="17" t="str">
        <f>IF(Împrumut[[#This Row],[Nr.]]="","",Împrumut[[#This Row],[Inițial
Sold]])</f>
        <v/>
      </c>
    </row>
    <row r="73" spans="2:6" x14ac:dyDescent="0.3">
      <c r="B73" s="16" t="str">
        <f>IFERROR(IF(Împrumut_Neachitat*Valori_Introduse,Număr_plată,""), "")</f>
        <v/>
      </c>
      <c r="C73" s="3" t="str">
        <f>IF(Împrumut[[#This Row],[Nr.]]="","",EOMONTH(C72+1,0))</f>
        <v/>
      </c>
      <c r="D73" s="17" t="str">
        <f>IF(Împrumut[[#This Row],[Nr.]]="","",F72)</f>
        <v/>
      </c>
      <c r="E73" s="18" t="str">
        <f>IF(Împrumut[[#This Row],[Nr.]]="","",Împrumut[[#This Row],[Inițial
Sold]]*Rata_Dobânzii/365*_xlfn.DAYS(Împrumut[[#This Row],[Plată
Dată]],C72))</f>
        <v/>
      </c>
      <c r="F73" s="17" t="str">
        <f>IF(Împrumut[[#This Row],[Nr.]]="","",Împrumut[[#This Row],[Inițial
Sold]])</f>
        <v/>
      </c>
    </row>
    <row r="74" spans="2:6" x14ac:dyDescent="0.3">
      <c r="B74" s="16" t="str">
        <f>IFERROR(IF(Împrumut_Neachitat*Valori_Introduse,Număr_plată,""), "")</f>
        <v/>
      </c>
      <c r="C74" s="3" t="str">
        <f>IF(Împrumut[[#This Row],[Nr.]]="","",EOMONTH(C73+1,0))</f>
        <v/>
      </c>
      <c r="D74" s="17" t="str">
        <f>IF(Împrumut[[#This Row],[Nr.]]="","",F73)</f>
        <v/>
      </c>
      <c r="E74" s="18" t="str">
        <f>IF(Împrumut[[#This Row],[Nr.]]="","",Împrumut[[#This Row],[Inițial
Sold]]*Rata_Dobânzii/365*_xlfn.DAYS(Împrumut[[#This Row],[Plată
Dată]],C73))</f>
        <v/>
      </c>
      <c r="F74" s="17" t="str">
        <f>IF(Împrumut[[#This Row],[Nr.]]="","",Împrumut[[#This Row],[Inițial
Sold]])</f>
        <v/>
      </c>
    </row>
    <row r="75" spans="2:6" x14ac:dyDescent="0.3">
      <c r="B75" s="16" t="str">
        <f>IFERROR(IF(Împrumut_Neachitat*Valori_Introduse,Număr_plată,""), "")</f>
        <v/>
      </c>
      <c r="C75" s="3" t="str">
        <f>IF(Împrumut[[#This Row],[Nr.]]="","",EOMONTH(C74+1,0))</f>
        <v/>
      </c>
      <c r="D75" s="17" t="str">
        <f>IF(Împrumut[[#This Row],[Nr.]]="","",F74)</f>
        <v/>
      </c>
      <c r="E75" s="18" t="str">
        <f>IF(Împrumut[[#This Row],[Nr.]]="","",Împrumut[[#This Row],[Inițial
Sold]]*Rata_Dobânzii/365*_xlfn.DAYS(Împrumut[[#This Row],[Plată
Dată]],C74))</f>
        <v/>
      </c>
      <c r="F75" s="17" t="str">
        <f>IF(Împrumut[[#This Row],[Nr.]]="","",Împrumut[[#This Row],[Inițial
Sold]])</f>
        <v/>
      </c>
    </row>
    <row r="76" spans="2:6" x14ac:dyDescent="0.3">
      <c r="B76" s="16" t="str">
        <f>IFERROR(IF(Împrumut_Neachitat*Valori_Introduse,Număr_plată,""), "")</f>
        <v/>
      </c>
      <c r="C76" s="3" t="str">
        <f>IF(Împrumut[[#This Row],[Nr.]]="","",EOMONTH(C75+1,0))</f>
        <v/>
      </c>
      <c r="D76" s="17" t="str">
        <f>IF(Împrumut[[#This Row],[Nr.]]="","",F75)</f>
        <v/>
      </c>
      <c r="E76" s="18" t="str">
        <f>IF(Împrumut[[#This Row],[Nr.]]="","",Împrumut[[#This Row],[Inițial
Sold]]*Rata_Dobânzii/365*_xlfn.DAYS(Împrumut[[#This Row],[Plată
Dată]],C75))</f>
        <v/>
      </c>
      <c r="F76" s="17" t="str">
        <f>IF(Împrumut[[#This Row],[Nr.]]="","",Împrumut[[#This Row],[Inițial
Sold]])</f>
        <v/>
      </c>
    </row>
    <row r="77" spans="2:6" x14ac:dyDescent="0.3">
      <c r="B77" s="16" t="str">
        <f>IFERROR(IF(Împrumut_Neachitat*Valori_Introduse,Număr_plată,""), "")</f>
        <v/>
      </c>
      <c r="C77" s="3" t="str">
        <f>IF(Împrumut[[#This Row],[Nr.]]="","",EOMONTH(C76+1,0))</f>
        <v/>
      </c>
      <c r="D77" s="17" t="str">
        <f>IF(Împrumut[[#This Row],[Nr.]]="","",F76)</f>
        <v/>
      </c>
      <c r="E77" s="18" t="str">
        <f>IF(Împrumut[[#This Row],[Nr.]]="","",Împrumut[[#This Row],[Inițial
Sold]]*Rata_Dobânzii/365*_xlfn.DAYS(Împrumut[[#This Row],[Plată
Dată]],C76))</f>
        <v/>
      </c>
      <c r="F77" s="17" t="str">
        <f>IF(Împrumut[[#This Row],[Nr.]]="","",Împrumut[[#This Row],[Inițial
Sold]])</f>
        <v/>
      </c>
    </row>
    <row r="78" spans="2:6" x14ac:dyDescent="0.3">
      <c r="B78" s="16" t="str">
        <f>IFERROR(IF(Împrumut_Neachitat*Valori_Introduse,Număr_plată,""), "")</f>
        <v/>
      </c>
      <c r="C78" s="3" t="str">
        <f>IF(Împrumut[[#This Row],[Nr.]]="","",EOMONTH(C77+1,0))</f>
        <v/>
      </c>
      <c r="D78" s="17" t="str">
        <f>IF(Împrumut[[#This Row],[Nr.]]="","",F77)</f>
        <v/>
      </c>
      <c r="E78" s="18" t="str">
        <f>IF(Împrumut[[#This Row],[Nr.]]="","",Împrumut[[#This Row],[Inițial
Sold]]*Rata_Dobânzii/365*_xlfn.DAYS(Împrumut[[#This Row],[Plată
Dată]],C77))</f>
        <v/>
      </c>
      <c r="F78" s="17" t="str">
        <f>IF(Împrumut[[#This Row],[Nr.]]="","",Împrumut[[#This Row],[Inițial
Sold]])</f>
        <v/>
      </c>
    </row>
    <row r="79" spans="2:6" x14ac:dyDescent="0.3">
      <c r="B79" s="16" t="str">
        <f>IFERROR(IF(Împrumut_Neachitat*Valori_Introduse,Număr_plată,""), "")</f>
        <v/>
      </c>
      <c r="C79" s="3" t="str">
        <f>IF(Împrumut[[#This Row],[Nr.]]="","",EOMONTH(C78+1,0))</f>
        <v/>
      </c>
      <c r="D79" s="17" t="str">
        <f>IF(Împrumut[[#This Row],[Nr.]]="","",F78)</f>
        <v/>
      </c>
      <c r="E79" s="18" t="str">
        <f>IF(Împrumut[[#This Row],[Nr.]]="","",Împrumut[[#This Row],[Inițial
Sold]]*Rata_Dobânzii/365*_xlfn.DAYS(Împrumut[[#This Row],[Plată
Dată]],C78))</f>
        <v/>
      </c>
      <c r="F79" s="17" t="str">
        <f>IF(Împrumut[[#This Row],[Nr.]]="","",Împrumut[[#This Row],[Inițial
Sold]])</f>
        <v/>
      </c>
    </row>
    <row r="80" spans="2:6" x14ac:dyDescent="0.3">
      <c r="B80" s="16" t="str">
        <f>IFERROR(IF(Împrumut_Neachitat*Valori_Introduse,Număr_plată,""), "")</f>
        <v/>
      </c>
      <c r="C80" s="3" t="str">
        <f>IF(Împrumut[[#This Row],[Nr.]]="","",EOMONTH(C79+1,0))</f>
        <v/>
      </c>
      <c r="D80" s="17" t="str">
        <f>IF(Împrumut[[#This Row],[Nr.]]="","",F79)</f>
        <v/>
      </c>
      <c r="E80" s="18" t="str">
        <f>IF(Împrumut[[#This Row],[Nr.]]="","",Împrumut[[#This Row],[Inițial
Sold]]*Rata_Dobânzii/365*_xlfn.DAYS(Împrumut[[#This Row],[Plată
Dată]],C79))</f>
        <v/>
      </c>
      <c r="F80" s="17" t="str">
        <f>IF(Împrumut[[#This Row],[Nr.]]="","",Împrumut[[#This Row],[Inițial
Sold]])</f>
        <v/>
      </c>
    </row>
    <row r="81" spans="2:6" x14ac:dyDescent="0.3">
      <c r="B81" s="16" t="str">
        <f>IFERROR(IF(Împrumut_Neachitat*Valori_Introduse,Număr_plată,""), "")</f>
        <v/>
      </c>
      <c r="C81" s="3" t="str">
        <f>IF(Împrumut[[#This Row],[Nr.]]="","",EOMONTH(C80+1,0))</f>
        <v/>
      </c>
      <c r="D81" s="17" t="str">
        <f>IF(Împrumut[[#This Row],[Nr.]]="","",F80)</f>
        <v/>
      </c>
      <c r="E81" s="18" t="str">
        <f>IF(Împrumut[[#This Row],[Nr.]]="","",Împrumut[[#This Row],[Inițial
Sold]]*Rata_Dobânzii/365*_xlfn.DAYS(Împrumut[[#This Row],[Plată
Dată]],C80))</f>
        <v/>
      </c>
      <c r="F81" s="17" t="str">
        <f>IF(Împrumut[[#This Row],[Nr.]]="","",Împrumut[[#This Row],[Inițial
Sold]])</f>
        <v/>
      </c>
    </row>
    <row r="82" spans="2:6" x14ac:dyDescent="0.3">
      <c r="B82" s="16" t="str">
        <f>IFERROR(IF(Împrumut_Neachitat*Valori_Introduse,Număr_plată,""), "")</f>
        <v/>
      </c>
      <c r="C82" s="3" t="str">
        <f>IF(Împrumut[[#This Row],[Nr.]]="","",EOMONTH(C81+1,0))</f>
        <v/>
      </c>
      <c r="D82" s="17" t="str">
        <f>IF(Împrumut[[#This Row],[Nr.]]="","",F81)</f>
        <v/>
      </c>
      <c r="E82" s="18" t="str">
        <f>IF(Împrumut[[#This Row],[Nr.]]="","",Împrumut[[#This Row],[Inițial
Sold]]*Rata_Dobânzii/365*_xlfn.DAYS(Împrumut[[#This Row],[Plată
Dată]],C81))</f>
        <v/>
      </c>
      <c r="F82" s="17" t="str">
        <f>IF(Împrumut[[#This Row],[Nr.]]="","",Împrumut[[#This Row],[Inițial
Sold]])</f>
        <v/>
      </c>
    </row>
    <row r="83" spans="2:6" x14ac:dyDescent="0.3">
      <c r="B83" s="16" t="str">
        <f>IFERROR(IF(Împrumut_Neachitat*Valori_Introduse,Număr_plată,""), "")</f>
        <v/>
      </c>
      <c r="C83" s="3" t="str">
        <f>IF(Împrumut[[#This Row],[Nr.]]="","",EOMONTH(C82+1,0))</f>
        <v/>
      </c>
      <c r="D83" s="17" t="str">
        <f>IF(Împrumut[[#This Row],[Nr.]]="","",F82)</f>
        <v/>
      </c>
      <c r="E83" s="18" t="str">
        <f>IF(Împrumut[[#This Row],[Nr.]]="","",Împrumut[[#This Row],[Inițial
Sold]]*Rata_Dobânzii/365*_xlfn.DAYS(Împrumut[[#This Row],[Plată
Dată]],C82))</f>
        <v/>
      </c>
      <c r="F83" s="17" t="str">
        <f>IF(Împrumut[[#This Row],[Nr.]]="","",Împrumut[[#This Row],[Inițial
Sold]])</f>
        <v/>
      </c>
    </row>
    <row r="84" spans="2:6" x14ac:dyDescent="0.3">
      <c r="B84" s="16" t="str">
        <f>IFERROR(IF(Împrumut_Neachitat*Valori_Introduse,Număr_plată,""), "")</f>
        <v/>
      </c>
      <c r="C84" s="3" t="str">
        <f>IF(Împrumut[[#This Row],[Nr.]]="","",EOMONTH(C83+1,0))</f>
        <v/>
      </c>
      <c r="D84" s="17" t="str">
        <f>IF(Împrumut[[#This Row],[Nr.]]="","",F83)</f>
        <v/>
      </c>
      <c r="E84" s="18" t="str">
        <f>IF(Împrumut[[#This Row],[Nr.]]="","",Împrumut[[#This Row],[Inițial
Sold]]*Rata_Dobânzii/365*_xlfn.DAYS(Împrumut[[#This Row],[Plată
Dată]],C83))</f>
        <v/>
      </c>
      <c r="F84" s="17" t="str">
        <f>IF(Împrumut[[#This Row],[Nr.]]="","",Împrumut[[#This Row],[Inițial
Sold]])</f>
        <v/>
      </c>
    </row>
    <row r="85" spans="2:6" x14ac:dyDescent="0.3">
      <c r="B85" s="16" t="str">
        <f>IFERROR(IF(Împrumut_Neachitat*Valori_Introduse,Număr_plată,""), "")</f>
        <v/>
      </c>
      <c r="C85" s="3" t="str">
        <f>IFERROR(IF(Împrumut_Neachitat*Valori_Introduse,Data_Plăţii,""), "")</f>
        <v/>
      </c>
      <c r="D85" s="19"/>
      <c r="E85" s="19"/>
      <c r="F85" s="17" t="str">
        <f>IFERROR(IF(Împrumut_Neachitat*Valori_Introduse,Principal,""), "")</f>
        <v/>
      </c>
    </row>
    <row r="86" spans="2:6" x14ac:dyDescent="0.3">
      <c r="B86" s="16" t="str">
        <f>IFERROR(IF(Împrumut_Neachitat*Valori_Introduse,Număr_plată,""), "")</f>
        <v/>
      </c>
      <c r="C86" s="3" t="str">
        <f>IFERROR(IF(Împrumut_Neachitat*Valori_Introduse,Data_Plăţii,""), "")</f>
        <v/>
      </c>
      <c r="D86" s="19"/>
      <c r="E86" s="19"/>
      <c r="F86" s="17" t="str">
        <f>IFERROR(IF(Împrumut_Neachitat*Valori_Introduse,Principal,""), "")</f>
        <v/>
      </c>
    </row>
    <row r="87" spans="2:6" x14ac:dyDescent="0.3">
      <c r="B87" s="4" t="str">
        <f>IFERROR(IF(Împrumut_Neachitat*Valori_Introduse,Număr_plată,""), "")</f>
        <v/>
      </c>
      <c r="C87" s="3" t="str">
        <f>IFERROR(IF(Împrumut_Neachitat*Valori_Introduse,Data_Plăţii,""), "")</f>
        <v/>
      </c>
      <c r="D87" s="14"/>
      <c r="E87" s="14"/>
      <c r="F87" s="5" t="str">
        <f>IFERROR(IF(Împrumut_Neachitat*Valori_Introduse,Principal,""), "")</f>
        <v/>
      </c>
    </row>
    <row r="88" spans="2:6" x14ac:dyDescent="0.3">
      <c r="B88" s="4" t="str">
        <f>IFERROR(IF(Împrumut_Neachitat*Valori_Introduse,Număr_plată,""), "")</f>
        <v/>
      </c>
      <c r="C88" s="3" t="str">
        <f>IFERROR(IF(Împrumut_Neachitat*Valori_Introduse,Data_Plăţii,""), "")</f>
        <v/>
      </c>
      <c r="D88" s="14"/>
      <c r="E88" s="14"/>
      <c r="F88" s="5" t="str">
        <f>IFERROR(IF(Împrumut_Neachitat*Valori_Introduse,Principal,""), "")</f>
        <v/>
      </c>
    </row>
    <row r="89" spans="2:6" x14ac:dyDescent="0.3">
      <c r="B89" s="4" t="str">
        <f>IFERROR(IF(Împrumut_Neachitat*Valori_Introduse,Număr_plată,""), "")</f>
        <v/>
      </c>
      <c r="C89" s="3" t="str">
        <f>IFERROR(IF(Împrumut_Neachitat*Valori_Introduse,Data_Plăţii,""), "")</f>
        <v/>
      </c>
      <c r="D89" s="14"/>
      <c r="E89" s="14"/>
      <c r="F89" s="5" t="str">
        <f>IFERROR(IF(Împrumut_Neachitat*Valori_Introduse,Principal,""), "")</f>
        <v/>
      </c>
    </row>
    <row r="90" spans="2:6" x14ac:dyDescent="0.3">
      <c r="B90" s="4" t="str">
        <f>IFERROR(IF(Împrumut_Neachitat*Valori_Introduse,Număr_plată,""), "")</f>
        <v/>
      </c>
      <c r="C90" s="3" t="str">
        <f>IFERROR(IF(Împrumut_Neachitat*Valori_Introduse,Data_Plăţii,""), "")</f>
        <v/>
      </c>
      <c r="D90" s="14"/>
      <c r="E90" s="14"/>
      <c r="F90" s="5" t="str">
        <f>IFERROR(IF(Împrumut_Neachitat*Valori_Introduse,Principal,""), "")</f>
        <v/>
      </c>
    </row>
    <row r="91" spans="2:6" x14ac:dyDescent="0.3">
      <c r="B91" s="4" t="str">
        <f>IFERROR(IF(Împrumut_Neachitat*Valori_Introduse,Număr_plată,""), "")</f>
        <v/>
      </c>
      <c r="C91" s="3" t="str">
        <f>IFERROR(IF(Împrumut_Neachitat*Valori_Introduse,Data_Plăţii,""), "")</f>
        <v/>
      </c>
      <c r="D91" s="14"/>
      <c r="E91" s="14"/>
      <c r="F91" s="5" t="str">
        <f>IFERROR(IF(Împrumut_Neachitat*Valori_Introduse,Principal,""), "")</f>
        <v/>
      </c>
    </row>
    <row r="92" spans="2:6" x14ac:dyDescent="0.3">
      <c r="B92" s="4" t="str">
        <f>IFERROR(IF(Împrumut_Neachitat*Valori_Introduse,Număr_plată,""), "")</f>
        <v/>
      </c>
      <c r="C92" s="3" t="str">
        <f>IFERROR(IF(Împrumut_Neachitat*Valori_Introduse,Data_Plăţii,""), "")</f>
        <v/>
      </c>
      <c r="D92" s="14"/>
      <c r="E92" s="14"/>
      <c r="F92" s="5" t="str">
        <f>IFERROR(IF(Împrumut_Neachitat*Valori_Introduse,Principal,""), "")</f>
        <v/>
      </c>
    </row>
    <row r="93" spans="2:6" x14ac:dyDescent="0.3">
      <c r="B93" s="4" t="str">
        <f>IFERROR(IF(Împrumut_Neachitat*Valori_Introduse,Număr_plată,""), "")</f>
        <v/>
      </c>
      <c r="C93" s="3" t="str">
        <f>IFERROR(IF(Împrumut_Neachitat*Valori_Introduse,Data_Plăţii,""), "")</f>
        <v/>
      </c>
      <c r="D93" s="14"/>
      <c r="E93" s="14"/>
      <c r="F93" s="5" t="str">
        <f>IFERROR(IF(Împrumut_Neachitat*Valori_Introduse,Principal,""), "")</f>
        <v/>
      </c>
    </row>
    <row r="94" spans="2:6" x14ac:dyDescent="0.3">
      <c r="B94" s="4" t="str">
        <f>IFERROR(IF(Împrumut_Neachitat*Valori_Introduse,Număr_plată,""), "")</f>
        <v/>
      </c>
      <c r="C94" s="3" t="str">
        <f>IFERROR(IF(Împrumut_Neachitat*Valori_Introduse,Data_Plăţii,""), "")</f>
        <v/>
      </c>
      <c r="D94" s="14"/>
      <c r="E94" s="14"/>
      <c r="F94" s="5" t="str">
        <f>IFERROR(IF(Împrumut_Neachitat*Valori_Introduse,Principal,""), "")</f>
        <v/>
      </c>
    </row>
    <row r="95" spans="2:6" x14ac:dyDescent="0.3">
      <c r="B95" s="4" t="str">
        <f>IFERROR(IF(Împrumut_Neachitat*Valori_Introduse,Număr_plată,""), "")</f>
        <v/>
      </c>
      <c r="C95" s="3" t="str">
        <f>IFERROR(IF(Împrumut_Neachitat*Valori_Introduse,Data_Plăţii,""), "")</f>
        <v/>
      </c>
      <c r="D95" s="14"/>
      <c r="E95" s="14"/>
      <c r="F95" s="5" t="str">
        <f>IFERROR(IF(Împrumut_Neachitat*Valori_Introduse,Principal,""), "")</f>
        <v/>
      </c>
    </row>
    <row r="96" spans="2:6" x14ac:dyDescent="0.3">
      <c r="B96" s="4" t="str">
        <f>IFERROR(IF(Împrumut_Neachitat*Valori_Introduse,Număr_plată,""), "")</f>
        <v/>
      </c>
      <c r="C96" s="3" t="str">
        <f>IFERROR(IF(Împrumut_Neachitat*Valori_Introduse,Data_Plăţii,""), "")</f>
        <v/>
      </c>
      <c r="D96" s="14"/>
      <c r="E96" s="14"/>
      <c r="F96" s="5" t="str">
        <f>IFERROR(IF(Împrumut_Neachitat*Valori_Introduse,Principal,""), "")</f>
        <v/>
      </c>
    </row>
    <row r="97" spans="2:6" x14ac:dyDescent="0.3">
      <c r="B97" s="4" t="str">
        <f>IFERROR(IF(Împrumut_Neachitat*Valori_Introduse,Număr_plată,""), "")</f>
        <v/>
      </c>
      <c r="C97" s="3" t="str">
        <f>IFERROR(IF(Împrumut_Neachitat*Valori_Introduse,Data_Plăţii,""), "")</f>
        <v/>
      </c>
      <c r="D97" s="14"/>
      <c r="E97" s="14"/>
      <c r="F97" s="5" t="str">
        <f>IFERROR(IF(Împrumut_Neachitat*Valori_Introduse,Principal,""), "")</f>
        <v/>
      </c>
    </row>
    <row r="98" spans="2:6" x14ac:dyDescent="0.3">
      <c r="B98" s="4" t="str">
        <f>IFERROR(IF(Împrumut_Neachitat*Valori_Introduse,Număr_plată,""), "")</f>
        <v/>
      </c>
      <c r="C98" s="3" t="str">
        <f>IFERROR(IF(Împrumut_Neachitat*Valori_Introduse,Data_Plăţii,""), "")</f>
        <v/>
      </c>
      <c r="D98" s="14"/>
      <c r="E98" s="14"/>
      <c r="F98" s="5" t="str">
        <f>IFERROR(IF(Împrumut_Neachitat*Valori_Introduse,Principal,""), "")</f>
        <v/>
      </c>
    </row>
    <row r="99" spans="2:6" x14ac:dyDescent="0.3">
      <c r="B99" s="4" t="str">
        <f>IFERROR(IF(Împrumut_Neachitat*Valori_Introduse,Număr_plată,""), "")</f>
        <v/>
      </c>
      <c r="C99" s="3" t="str">
        <f>IFERROR(IF(Împrumut_Neachitat*Valori_Introduse,Data_Plăţii,""), "")</f>
        <v/>
      </c>
      <c r="D99" s="14"/>
      <c r="E99" s="14"/>
      <c r="F99" s="5" t="str">
        <f>IFERROR(IF(Împrumut_Neachitat*Valori_Introduse,Principal,""), "")</f>
        <v/>
      </c>
    </row>
    <row r="100" spans="2:6" x14ac:dyDescent="0.3">
      <c r="B100" s="4" t="str">
        <f>IFERROR(IF(Împrumut_Neachitat*Valori_Introduse,Număr_plată,""), "")</f>
        <v/>
      </c>
      <c r="C100" s="3" t="str">
        <f>IFERROR(IF(Împrumut_Neachitat*Valori_Introduse,Data_Plăţii,""), "")</f>
        <v/>
      </c>
      <c r="D100" s="14"/>
      <c r="E100" s="14"/>
      <c r="F100" s="5" t="str">
        <f>IFERROR(IF(Împrumut_Neachitat*Valori_Introduse,Principal,""), "")</f>
        <v/>
      </c>
    </row>
    <row r="101" spans="2:6" x14ac:dyDescent="0.3">
      <c r="B101" s="4" t="str">
        <f>IFERROR(IF(Împrumut_Neachitat*Valori_Introduse,Număr_plată,""), "")</f>
        <v/>
      </c>
      <c r="C101" s="3" t="str">
        <f>IFERROR(IF(Împrumut_Neachitat*Valori_Introduse,Data_Plăţii,""), "")</f>
        <v/>
      </c>
      <c r="D101" s="14"/>
      <c r="E101" s="14"/>
      <c r="F101" s="5" t="str">
        <f>IFERROR(IF(Împrumut_Neachitat*Valori_Introduse,Principal,""), "")</f>
        <v/>
      </c>
    </row>
    <row r="102" spans="2:6" x14ac:dyDescent="0.3">
      <c r="B102" s="4" t="str">
        <f>IFERROR(IF(Împrumut_Neachitat*Valori_Introduse,Număr_plată,""), "")</f>
        <v/>
      </c>
      <c r="C102" s="3" t="str">
        <f>IFERROR(IF(Împrumut_Neachitat*Valori_Introduse,Data_Plăţii,""), "")</f>
        <v/>
      </c>
      <c r="D102" s="14"/>
      <c r="E102" s="14"/>
      <c r="F102" s="5" t="str">
        <f>IFERROR(IF(Împrumut_Neachitat*Valori_Introduse,Principal,""), "")</f>
        <v/>
      </c>
    </row>
    <row r="103" spans="2:6" x14ac:dyDescent="0.3">
      <c r="B103" s="4" t="str">
        <f>IFERROR(IF(Împrumut_Neachitat*Valori_Introduse,Număr_plată,""), "")</f>
        <v/>
      </c>
      <c r="C103" s="3" t="str">
        <f>IFERROR(IF(Împrumut_Neachitat*Valori_Introduse,Data_Plăţii,""), "")</f>
        <v/>
      </c>
      <c r="D103" s="14"/>
      <c r="E103" s="14"/>
      <c r="F103" s="5" t="str">
        <f>IFERROR(IF(Împrumut_Neachitat*Valori_Introduse,Principal,""), "")</f>
        <v/>
      </c>
    </row>
    <row r="104" spans="2:6" x14ac:dyDescent="0.3">
      <c r="B104" s="4" t="str">
        <f>IFERROR(IF(Împrumut_Neachitat*Valori_Introduse,Număr_plată,""), "")</f>
        <v/>
      </c>
      <c r="C104" s="3" t="str">
        <f>IFERROR(IF(Împrumut_Neachitat*Valori_Introduse,Data_Plăţii,""), "")</f>
        <v/>
      </c>
      <c r="D104" s="14"/>
      <c r="E104" s="14"/>
      <c r="F104" s="5" t="str">
        <f>IFERROR(IF(Împrumut_Neachitat*Valori_Introduse,Principal,""), "")</f>
        <v/>
      </c>
    </row>
    <row r="105" spans="2:6" x14ac:dyDescent="0.3">
      <c r="B105" s="4" t="str">
        <f>IFERROR(IF(Împrumut_Neachitat*Valori_Introduse,Număr_plată,""), "")</f>
        <v/>
      </c>
      <c r="C105" s="3" t="str">
        <f>IFERROR(IF(Împrumut_Neachitat*Valori_Introduse,Data_Plăţii,""), "")</f>
        <v/>
      </c>
      <c r="D105" s="14"/>
      <c r="E105" s="14"/>
      <c r="F105" s="5" t="str">
        <f>IFERROR(IF(Împrumut_Neachitat*Valori_Introduse,Principal,""), "")</f>
        <v/>
      </c>
    </row>
    <row r="106" spans="2:6" x14ac:dyDescent="0.3">
      <c r="B106" s="4" t="str">
        <f>IFERROR(IF(Împrumut_Neachitat*Valori_Introduse,Număr_plată,""), "")</f>
        <v/>
      </c>
      <c r="C106" s="3" t="str">
        <f>IFERROR(IF(Împrumut_Neachitat*Valori_Introduse,Data_Plăţii,""), "")</f>
        <v/>
      </c>
      <c r="D106" s="14"/>
      <c r="E106" s="14"/>
      <c r="F106" s="5" t="str">
        <f>IFERROR(IF(Împrumut_Neachitat*Valori_Introduse,Principal,""), "")</f>
        <v/>
      </c>
    </row>
    <row r="107" spans="2:6" x14ac:dyDescent="0.3">
      <c r="B107" s="4" t="str">
        <f>IFERROR(IF(Împrumut_Neachitat*Valori_Introduse,Număr_plată,""), "")</f>
        <v/>
      </c>
      <c r="C107" s="3" t="str">
        <f>IFERROR(IF(Împrumut_Neachitat*Valori_Introduse,Data_Plăţii,""), "")</f>
        <v/>
      </c>
      <c r="D107" s="14"/>
      <c r="E107" s="14"/>
      <c r="F107" s="5" t="str">
        <f>IFERROR(IF(Împrumut_Neachitat*Valori_Introduse,Principal,""), "")</f>
        <v/>
      </c>
    </row>
    <row r="108" spans="2:6" x14ac:dyDescent="0.3">
      <c r="B108" s="4" t="str">
        <f>IFERROR(IF(Împrumut_Neachitat*Valori_Introduse,Număr_plată,""), "")</f>
        <v/>
      </c>
      <c r="C108" s="3" t="str">
        <f>IFERROR(IF(Împrumut_Neachitat*Valori_Introduse,Data_Plăţii,""), "")</f>
        <v/>
      </c>
      <c r="D108" s="14"/>
      <c r="E108" s="14"/>
      <c r="F108" s="5" t="str">
        <f>IFERROR(IF(Împrumut_Neachitat*Valori_Introduse,Principal,""), "")</f>
        <v/>
      </c>
    </row>
    <row r="109" spans="2:6" x14ac:dyDescent="0.3">
      <c r="B109" s="4" t="str">
        <f>IFERROR(IF(Împrumut_Neachitat*Valori_Introduse,Număr_plată,""), "")</f>
        <v/>
      </c>
      <c r="C109" s="3" t="str">
        <f>IFERROR(IF(Împrumut_Neachitat*Valori_Introduse,Data_Plăţii,""), "")</f>
        <v/>
      </c>
      <c r="D109" s="14"/>
      <c r="E109" s="14"/>
      <c r="F109" s="5" t="str">
        <f>IFERROR(IF(Împrumut_Neachitat*Valori_Introduse,Principal,""), "")</f>
        <v/>
      </c>
    </row>
    <row r="110" spans="2:6" x14ac:dyDescent="0.3">
      <c r="B110" s="4" t="str">
        <f>IFERROR(IF(Împrumut_Neachitat*Valori_Introduse,Număr_plată,""), "")</f>
        <v/>
      </c>
      <c r="C110" s="3" t="str">
        <f>IFERROR(IF(Împrumut_Neachitat*Valori_Introduse,Data_Plăţii,""), "")</f>
        <v/>
      </c>
      <c r="D110" s="14"/>
      <c r="E110" s="14"/>
      <c r="F110" s="5" t="str">
        <f>IFERROR(IF(Împrumut_Neachitat*Valori_Introduse,Principal,""), "")</f>
        <v/>
      </c>
    </row>
    <row r="111" spans="2:6" x14ac:dyDescent="0.3">
      <c r="B111" s="4" t="str">
        <f>IFERROR(IF(Împrumut_Neachitat*Valori_Introduse,Număr_plată,""), "")</f>
        <v/>
      </c>
      <c r="C111" s="3" t="str">
        <f>IFERROR(IF(Împrumut_Neachitat*Valori_Introduse,Data_Plăţii,""), "")</f>
        <v/>
      </c>
      <c r="D111" s="14"/>
      <c r="E111" s="14"/>
      <c r="F111" s="5" t="str">
        <f>IFERROR(IF(Împrumut_Neachitat*Valori_Introduse,Principal,""), "")</f>
        <v/>
      </c>
    </row>
    <row r="112" spans="2:6" x14ac:dyDescent="0.3">
      <c r="B112" s="4" t="str">
        <f>IFERROR(IF(Împrumut_Neachitat*Valori_Introduse,Număr_plată,""), "")</f>
        <v/>
      </c>
      <c r="C112" s="3" t="str">
        <f>IFERROR(IF(Împrumut_Neachitat*Valori_Introduse,Data_Plăţii,""), "")</f>
        <v/>
      </c>
      <c r="D112" s="14"/>
      <c r="E112" s="14"/>
      <c r="F112" s="5" t="str">
        <f>IFERROR(IF(Împrumut_Neachitat*Valori_Introduse,Principal,""), "")</f>
        <v/>
      </c>
    </row>
    <row r="113" spans="2:6" x14ac:dyDescent="0.3">
      <c r="B113" s="4" t="str">
        <f>IFERROR(IF(Împrumut_Neachitat*Valori_Introduse,Număr_plată,""), "")</f>
        <v/>
      </c>
      <c r="C113" s="3" t="str">
        <f>IFERROR(IF(Împrumut_Neachitat*Valori_Introduse,Data_Plăţii,""), "")</f>
        <v/>
      </c>
      <c r="D113" s="14"/>
      <c r="E113" s="14"/>
      <c r="F113" s="5" t="str">
        <f>IFERROR(IF(Împrumut_Neachitat*Valori_Introduse,Principal,""), "")</f>
        <v/>
      </c>
    </row>
    <row r="114" spans="2:6" x14ac:dyDescent="0.3">
      <c r="B114" s="4" t="str">
        <f>IFERROR(IF(Împrumut_Neachitat*Valori_Introduse,Număr_plată,""), "")</f>
        <v/>
      </c>
      <c r="C114" s="3" t="str">
        <f>IFERROR(IF(Împrumut_Neachitat*Valori_Introduse,Data_Plăţii,""), "")</f>
        <v/>
      </c>
      <c r="D114" s="14"/>
      <c r="E114" s="14"/>
      <c r="F114" s="5" t="str">
        <f>IFERROR(IF(Împrumut_Neachitat*Valori_Introduse,Principal,""), "")</f>
        <v/>
      </c>
    </row>
    <row r="115" spans="2:6" x14ac:dyDescent="0.3">
      <c r="B115" s="4" t="str">
        <f>IFERROR(IF(Împrumut_Neachitat*Valori_Introduse,Număr_plată,""), "")</f>
        <v/>
      </c>
      <c r="C115" s="3" t="str">
        <f>IFERROR(IF(Împrumut_Neachitat*Valori_Introduse,Data_Plăţii,""), "")</f>
        <v/>
      </c>
      <c r="D115" s="14"/>
      <c r="E115" s="14"/>
      <c r="F115" s="5" t="str">
        <f>IFERROR(IF(Împrumut_Neachitat*Valori_Introduse,Principal,""), "")</f>
        <v/>
      </c>
    </row>
    <row r="116" spans="2:6" x14ac:dyDescent="0.3">
      <c r="B116" s="4" t="str">
        <f>IFERROR(IF(Împrumut_Neachitat*Valori_Introduse,Număr_plată,""), "")</f>
        <v/>
      </c>
      <c r="C116" s="3" t="str">
        <f>IFERROR(IF(Împrumut_Neachitat*Valori_Introduse,Data_Plăţii,""), "")</f>
        <v/>
      </c>
      <c r="D116" s="14"/>
      <c r="E116" s="14"/>
      <c r="F116" s="5" t="str">
        <f>IFERROR(IF(Împrumut_Neachitat*Valori_Introduse,Principal,""), "")</f>
        <v/>
      </c>
    </row>
    <row r="117" spans="2:6" x14ac:dyDescent="0.3">
      <c r="B117" s="4" t="str">
        <f>IFERROR(IF(Împrumut_Neachitat*Valori_Introduse,Număr_plată,""), "")</f>
        <v/>
      </c>
      <c r="C117" s="3" t="str">
        <f>IFERROR(IF(Împrumut_Neachitat*Valori_Introduse,Data_Plăţii,""), "")</f>
        <v/>
      </c>
      <c r="D117" s="14"/>
      <c r="E117" s="14"/>
      <c r="F117" s="5" t="str">
        <f>IFERROR(IF(Împrumut_Neachitat*Valori_Introduse,Principal,""), "")</f>
        <v/>
      </c>
    </row>
    <row r="118" spans="2:6" x14ac:dyDescent="0.3">
      <c r="B118" s="4" t="str">
        <f>IFERROR(IF(Împrumut_Neachitat*Valori_Introduse,Număr_plată,""), "")</f>
        <v/>
      </c>
      <c r="C118" s="3" t="str">
        <f>IFERROR(IF(Împrumut_Neachitat*Valori_Introduse,Data_Plăţii,""), "")</f>
        <v/>
      </c>
      <c r="D118" s="14"/>
      <c r="E118" s="14"/>
      <c r="F118" s="5" t="str">
        <f>IFERROR(IF(Împrumut_Neachitat*Valori_Introduse,Principal,""), "")</f>
        <v/>
      </c>
    </row>
    <row r="119" spans="2:6" x14ac:dyDescent="0.3">
      <c r="B119" s="4" t="str">
        <f>IFERROR(IF(Împrumut_Neachitat*Valori_Introduse,Număr_plată,""), "")</f>
        <v/>
      </c>
      <c r="C119" s="3" t="str">
        <f>IFERROR(IF(Împrumut_Neachitat*Valori_Introduse,Data_Plăţii,""), "")</f>
        <v/>
      </c>
      <c r="D119" s="14"/>
      <c r="E119" s="14"/>
      <c r="F119" s="5" t="str">
        <f>IFERROR(IF(Împrumut_Neachitat*Valori_Introduse,Principal,""), "")</f>
        <v/>
      </c>
    </row>
    <row r="120" spans="2:6" x14ac:dyDescent="0.3">
      <c r="B120" s="4" t="str">
        <f>IFERROR(IF(Împrumut_Neachitat*Valori_Introduse,Număr_plată,""), "")</f>
        <v/>
      </c>
      <c r="C120" s="3" t="str">
        <f>IFERROR(IF(Împrumut_Neachitat*Valori_Introduse,Data_Plăţii,""), "")</f>
        <v/>
      </c>
      <c r="D120" s="14"/>
      <c r="E120" s="14"/>
      <c r="F120" s="5" t="str">
        <f>IFERROR(IF(Împrumut_Neachitat*Valori_Introduse,Principal,""), "")</f>
        <v/>
      </c>
    </row>
    <row r="121" spans="2:6" x14ac:dyDescent="0.3">
      <c r="B121" s="4" t="str">
        <f>IFERROR(IF(Împrumut_Neachitat*Valori_Introduse,Număr_plată,""), "")</f>
        <v/>
      </c>
      <c r="C121" s="3" t="str">
        <f>IFERROR(IF(Împrumut_Neachitat*Valori_Introduse,Data_Plăţii,""), "")</f>
        <v/>
      </c>
      <c r="D121" s="14"/>
      <c r="E121" s="14"/>
      <c r="F121" s="5" t="str">
        <f>IFERROR(IF(Împrumut_Neachitat*Valori_Introduse,Principal,""), "")</f>
        <v/>
      </c>
    </row>
    <row r="122" spans="2:6" x14ac:dyDescent="0.3">
      <c r="B122" s="4" t="str">
        <f>IFERROR(IF(Împrumut_Neachitat*Valori_Introduse,Număr_plată,""), "")</f>
        <v/>
      </c>
      <c r="C122" s="3" t="str">
        <f>IFERROR(IF(Împrumut_Neachitat*Valori_Introduse,Data_Plăţii,""), "")</f>
        <v/>
      </c>
      <c r="D122" s="14"/>
      <c r="E122" s="14"/>
      <c r="F122" s="5" t="str">
        <f>IFERROR(IF(Împrumut_Neachitat*Valori_Introduse,Principal,""), "")</f>
        <v/>
      </c>
    </row>
    <row r="123" spans="2:6" x14ac:dyDescent="0.3">
      <c r="B123" s="4" t="str">
        <f>IFERROR(IF(Împrumut_Neachitat*Valori_Introduse,Număr_plată,""), "")</f>
        <v/>
      </c>
      <c r="C123" s="3" t="str">
        <f>IFERROR(IF(Împrumut_Neachitat*Valori_Introduse,Data_Plăţii,""), "")</f>
        <v/>
      </c>
      <c r="D123" s="14"/>
      <c r="E123" s="14"/>
      <c r="F123" s="5" t="str">
        <f>IFERROR(IF(Împrumut_Neachitat*Valori_Introduse,Principal,""), "")</f>
        <v/>
      </c>
    </row>
    <row r="124" spans="2:6" x14ac:dyDescent="0.3">
      <c r="B124" s="4" t="str">
        <f>IFERROR(IF(Împrumut_Neachitat*Valori_Introduse,Număr_plată,""), "")</f>
        <v/>
      </c>
      <c r="C124" s="3" t="str">
        <f>IFERROR(IF(Împrumut_Neachitat*Valori_Introduse,Data_Plăţii,""), "")</f>
        <v/>
      </c>
      <c r="D124" s="14"/>
      <c r="E124" s="14"/>
      <c r="F124" s="5" t="str">
        <f>IFERROR(IF(Împrumut_Neachitat*Valori_Introduse,Principal,""), "")</f>
        <v/>
      </c>
    </row>
    <row r="125" spans="2:6" x14ac:dyDescent="0.3">
      <c r="B125" s="4" t="str">
        <f>IFERROR(IF(Împrumut_Neachitat*Valori_Introduse,Număr_plată,""), "")</f>
        <v/>
      </c>
      <c r="C125" s="3" t="str">
        <f>IFERROR(IF(Împrumut_Neachitat*Valori_Introduse,Data_Plăţii,""), "")</f>
        <v/>
      </c>
      <c r="D125" s="14"/>
      <c r="E125" s="14"/>
      <c r="F125" s="5" t="str">
        <f>IFERROR(IF(Împrumut_Neachitat*Valori_Introduse,Principal,""), "")</f>
        <v/>
      </c>
    </row>
    <row r="126" spans="2:6" x14ac:dyDescent="0.3">
      <c r="B126" s="4" t="str">
        <f>IFERROR(IF(Împrumut_Neachitat*Valori_Introduse,Număr_plată,""), "")</f>
        <v/>
      </c>
      <c r="C126" s="3" t="str">
        <f>IFERROR(IF(Împrumut_Neachitat*Valori_Introduse,Data_Plăţii,""), "")</f>
        <v/>
      </c>
      <c r="D126" s="14"/>
      <c r="E126" s="14"/>
      <c r="F126" s="5" t="str">
        <f>IFERROR(IF(Împrumut_Neachitat*Valori_Introduse,Principal,""), "")</f>
        <v/>
      </c>
    </row>
    <row r="127" spans="2:6" x14ac:dyDescent="0.3">
      <c r="B127" s="4" t="str">
        <f>IFERROR(IF(Împrumut_Neachitat*Valori_Introduse,Număr_plată,""), "")</f>
        <v/>
      </c>
      <c r="C127" s="3" t="str">
        <f>IFERROR(IF(Împrumut_Neachitat*Valori_Introduse,Data_Plăţii,""), "")</f>
        <v/>
      </c>
      <c r="D127" s="14"/>
      <c r="E127" s="14"/>
      <c r="F127" s="5" t="str">
        <f>IFERROR(IF(Împrumut_Neachitat*Valori_Introduse,Principal,""), "")</f>
        <v/>
      </c>
    </row>
    <row r="128" spans="2:6" x14ac:dyDescent="0.3">
      <c r="B128" s="4" t="str">
        <f>IFERROR(IF(Împrumut_Neachitat*Valori_Introduse,Număr_plată,""), "")</f>
        <v/>
      </c>
      <c r="C128" s="3" t="str">
        <f>IFERROR(IF(Împrumut_Neachitat*Valori_Introduse,Data_Plăţii,""), "")</f>
        <v/>
      </c>
      <c r="D128" s="14"/>
      <c r="E128" s="14"/>
      <c r="F128" s="5" t="str">
        <f>IFERROR(IF(Împrumut_Neachitat*Valori_Introduse,Principal,""), "")</f>
        <v/>
      </c>
    </row>
    <row r="129" spans="2:6" x14ac:dyDescent="0.3">
      <c r="B129" s="4" t="str">
        <f>IFERROR(IF(Împrumut_Neachitat*Valori_Introduse,Număr_plată,""), "")</f>
        <v/>
      </c>
      <c r="C129" s="3" t="str">
        <f>IFERROR(IF(Împrumut_Neachitat*Valori_Introduse,Data_Plăţii,""), "")</f>
        <v/>
      </c>
      <c r="D129" s="14"/>
      <c r="E129" s="14"/>
      <c r="F129" s="5" t="str">
        <f>IFERROR(IF(Împrumut_Neachitat*Valori_Introduse,Principal,""), "")</f>
        <v/>
      </c>
    </row>
    <row r="130" spans="2:6" x14ac:dyDescent="0.3">
      <c r="B130" s="4" t="str">
        <f>IFERROR(IF(Împrumut_Neachitat*Valori_Introduse,Număr_plată,""), "")</f>
        <v/>
      </c>
      <c r="C130" s="3" t="str">
        <f>IFERROR(IF(Împrumut_Neachitat*Valori_Introduse,Data_Plăţii,""), "")</f>
        <v/>
      </c>
      <c r="D130" s="14"/>
      <c r="E130" s="14"/>
      <c r="F130" s="5" t="str">
        <f>IFERROR(IF(Împrumut_Neachitat*Valori_Introduse,Principal,""), "")</f>
        <v/>
      </c>
    </row>
    <row r="131" spans="2:6" x14ac:dyDescent="0.3">
      <c r="B131" s="4" t="str">
        <f>IFERROR(IF(Împrumut_Neachitat*Valori_Introduse,Număr_plată,""), "")</f>
        <v/>
      </c>
      <c r="C131" s="3" t="str">
        <f>IFERROR(IF(Împrumut_Neachitat*Valori_Introduse,Data_Plăţii,""), "")</f>
        <v/>
      </c>
      <c r="D131" s="14"/>
      <c r="E131" s="14"/>
      <c r="F131" s="5" t="str">
        <f>IFERROR(IF(Împrumut_Neachitat*Valori_Introduse,Principal,""), "")</f>
        <v/>
      </c>
    </row>
    <row r="132" spans="2:6" x14ac:dyDescent="0.3">
      <c r="B132" s="4" t="str">
        <f>IFERROR(IF(Împrumut_Neachitat*Valori_Introduse,Număr_plată,""), "")</f>
        <v/>
      </c>
      <c r="C132" s="3" t="str">
        <f>IFERROR(IF(Împrumut_Neachitat*Valori_Introduse,Data_Plăţii,""), "")</f>
        <v/>
      </c>
      <c r="D132" s="14"/>
      <c r="E132" s="14"/>
      <c r="F132" s="5" t="str">
        <f>IFERROR(IF(Împrumut_Neachitat*Valori_Introduse,Principal,""), "")</f>
        <v/>
      </c>
    </row>
    <row r="133" spans="2:6" x14ac:dyDescent="0.3">
      <c r="B133" s="4" t="str">
        <f>IFERROR(IF(Împrumut_Neachitat*Valori_Introduse,Număr_plată,""), "")</f>
        <v/>
      </c>
      <c r="C133" s="3" t="str">
        <f>IFERROR(IF(Împrumut_Neachitat*Valori_Introduse,Data_Plăţii,""), "")</f>
        <v/>
      </c>
      <c r="D133" s="14"/>
      <c r="E133" s="14"/>
      <c r="F133" s="5" t="str">
        <f>IFERROR(IF(Împrumut_Neachitat*Valori_Introduse,Principal,""), "")</f>
        <v/>
      </c>
    </row>
    <row r="134" spans="2:6" x14ac:dyDescent="0.3">
      <c r="B134" s="4" t="str">
        <f>IFERROR(IF(Împrumut_Neachitat*Valori_Introduse,Număr_plată,""), "")</f>
        <v/>
      </c>
      <c r="C134" s="3" t="str">
        <f>IFERROR(IF(Împrumut_Neachitat*Valori_Introduse,Data_Plăţii,""), "")</f>
        <v/>
      </c>
      <c r="D134" s="14"/>
      <c r="E134" s="14"/>
      <c r="F134" s="5" t="str">
        <f>IFERROR(IF(Împrumut_Neachitat*Valori_Introduse,Principal,""), "")</f>
        <v/>
      </c>
    </row>
    <row r="135" spans="2:6" x14ac:dyDescent="0.3">
      <c r="B135" s="4" t="str">
        <f>IFERROR(IF(Împrumut_Neachitat*Valori_Introduse,Număr_plată,""), "")</f>
        <v/>
      </c>
      <c r="C135" s="3" t="str">
        <f>IFERROR(IF(Împrumut_Neachitat*Valori_Introduse,Data_Plăţii,""), "")</f>
        <v/>
      </c>
      <c r="D135" s="14"/>
      <c r="E135" s="14"/>
      <c r="F135" s="5" t="str">
        <f>IFERROR(IF(Împrumut_Neachitat*Valori_Introduse,Principal,""), "")</f>
        <v/>
      </c>
    </row>
    <row r="136" spans="2:6" x14ac:dyDescent="0.3">
      <c r="B136" s="4" t="str">
        <f>IFERROR(IF(Împrumut_Neachitat*Valori_Introduse,Număr_plată,""), "")</f>
        <v/>
      </c>
      <c r="C136" s="3" t="str">
        <f>IFERROR(IF(Împrumut_Neachitat*Valori_Introduse,Data_Plăţii,""), "")</f>
        <v/>
      </c>
      <c r="D136" s="14"/>
      <c r="E136" s="14"/>
      <c r="F136" s="5" t="str">
        <f>IFERROR(IF(Împrumut_Neachitat*Valori_Introduse,Principal,""), "")</f>
        <v/>
      </c>
    </row>
    <row r="137" spans="2:6" x14ac:dyDescent="0.3">
      <c r="B137" s="4" t="str">
        <f>IFERROR(IF(Împrumut_Neachitat*Valori_Introduse,Număr_plată,""), "")</f>
        <v/>
      </c>
      <c r="C137" s="3" t="str">
        <f>IFERROR(IF(Împrumut_Neachitat*Valori_Introduse,Data_Plăţii,""), "")</f>
        <v/>
      </c>
      <c r="D137" s="14"/>
      <c r="E137" s="14"/>
      <c r="F137" s="5" t="str">
        <f>IFERROR(IF(Împrumut_Neachitat*Valori_Introduse,Principal,""), "")</f>
        <v/>
      </c>
    </row>
    <row r="138" spans="2:6" x14ac:dyDescent="0.3">
      <c r="B138" s="4" t="str">
        <f>IFERROR(IF(Împrumut_Neachitat*Valori_Introduse,Număr_plată,""), "")</f>
        <v/>
      </c>
      <c r="C138" s="3" t="str">
        <f>IFERROR(IF(Împrumut_Neachitat*Valori_Introduse,Data_Plăţii,""), "")</f>
        <v/>
      </c>
      <c r="D138" s="14"/>
      <c r="E138" s="14"/>
      <c r="F138" s="5" t="str">
        <f>IFERROR(IF(Împrumut_Neachitat*Valori_Introduse,Principal,""), "")</f>
        <v/>
      </c>
    </row>
    <row r="139" spans="2:6" x14ac:dyDescent="0.3">
      <c r="B139" s="4" t="str">
        <f>IFERROR(IF(Împrumut_Neachitat*Valori_Introduse,Număr_plată,""), "")</f>
        <v/>
      </c>
      <c r="C139" s="3" t="str">
        <f>IFERROR(IF(Împrumut_Neachitat*Valori_Introduse,Data_Plăţii,""), "")</f>
        <v/>
      </c>
      <c r="D139" s="14"/>
      <c r="E139" s="14"/>
      <c r="F139" s="5" t="str">
        <f>IFERROR(IF(Împrumut_Neachitat*Valori_Introduse,Principal,""), "")</f>
        <v/>
      </c>
    </row>
    <row r="140" spans="2:6" x14ac:dyDescent="0.3">
      <c r="B140" s="4" t="str">
        <f>IFERROR(IF(Împrumut_Neachitat*Valori_Introduse,Număr_plată,""), "")</f>
        <v/>
      </c>
      <c r="C140" s="3" t="str">
        <f>IFERROR(IF(Împrumut_Neachitat*Valori_Introduse,Data_Plăţii,""), "")</f>
        <v/>
      </c>
      <c r="D140" s="14"/>
      <c r="E140" s="14"/>
      <c r="F140" s="5" t="str">
        <f>IFERROR(IF(Împrumut_Neachitat*Valori_Introduse,Principal,""), "")</f>
        <v/>
      </c>
    </row>
    <row r="141" spans="2:6" x14ac:dyDescent="0.3">
      <c r="B141" s="4" t="str">
        <f>IFERROR(IF(Împrumut_Neachitat*Valori_Introduse,Număr_plată,""), "")</f>
        <v/>
      </c>
      <c r="C141" s="3" t="str">
        <f>IFERROR(IF(Împrumut_Neachitat*Valori_Introduse,Data_Plăţii,""), "")</f>
        <v/>
      </c>
      <c r="D141" s="14"/>
      <c r="E141" s="14"/>
      <c r="F141" s="5" t="str">
        <f>IFERROR(IF(Împrumut_Neachitat*Valori_Introduse,Principal,""), "")</f>
        <v/>
      </c>
    </row>
    <row r="142" spans="2:6" x14ac:dyDescent="0.3">
      <c r="B142" s="4" t="str">
        <f>IFERROR(IF(Împrumut_Neachitat*Valori_Introduse,Număr_plată,""), "")</f>
        <v/>
      </c>
      <c r="C142" s="3" t="str">
        <f>IFERROR(IF(Împrumut_Neachitat*Valori_Introduse,Data_Plăţii,""), "")</f>
        <v/>
      </c>
      <c r="D142" s="14"/>
      <c r="E142" s="14"/>
      <c r="F142" s="5" t="str">
        <f>IFERROR(IF(Împrumut_Neachitat*Valori_Introduse,Principal,""), "")</f>
        <v/>
      </c>
    </row>
    <row r="143" spans="2:6" x14ac:dyDescent="0.3">
      <c r="B143" s="4" t="str">
        <f>IFERROR(IF(Împrumut_Neachitat*Valori_Introduse,Număr_plată,""), "")</f>
        <v/>
      </c>
      <c r="C143" s="3" t="str">
        <f>IFERROR(IF(Împrumut_Neachitat*Valori_Introduse,Data_Plăţii,""), "")</f>
        <v/>
      </c>
      <c r="D143" s="14"/>
      <c r="E143" s="14"/>
      <c r="F143" s="5" t="str">
        <f>IFERROR(IF(Împrumut_Neachitat*Valori_Introduse,Principal,""), "")</f>
        <v/>
      </c>
    </row>
    <row r="144" spans="2:6" x14ac:dyDescent="0.3">
      <c r="B144" s="4" t="str">
        <f>IFERROR(IF(Împrumut_Neachitat*Valori_Introduse,Număr_plată,""), "")</f>
        <v/>
      </c>
      <c r="C144" s="3" t="str">
        <f>IFERROR(IF(Împrumut_Neachitat*Valori_Introduse,Data_Plăţii,""), "")</f>
        <v/>
      </c>
      <c r="D144" s="14"/>
      <c r="E144" s="14"/>
      <c r="F144" s="5" t="str">
        <f>IFERROR(IF(Împrumut_Neachitat*Valori_Introduse,Principal,""), "")</f>
        <v/>
      </c>
    </row>
    <row r="145" spans="2:6" x14ac:dyDescent="0.3">
      <c r="B145" s="4" t="str">
        <f>IFERROR(IF(Împrumut_Neachitat*Valori_Introduse,Număr_plată,""), "")</f>
        <v/>
      </c>
      <c r="C145" s="3" t="str">
        <f>IFERROR(IF(Împrumut_Neachitat*Valori_Introduse,Data_Plăţii,""), "")</f>
        <v/>
      </c>
      <c r="D145" s="14"/>
      <c r="E145" s="14"/>
      <c r="F145" s="5" t="str">
        <f>IFERROR(IF(Împrumut_Neachitat*Valori_Introduse,Principal,""), "")</f>
        <v/>
      </c>
    </row>
    <row r="146" spans="2:6" x14ac:dyDescent="0.3">
      <c r="B146" s="4" t="str">
        <f>IFERROR(IF(Împrumut_Neachitat*Valori_Introduse,Număr_plată,""), "")</f>
        <v/>
      </c>
      <c r="C146" s="3" t="str">
        <f>IFERROR(IF(Împrumut_Neachitat*Valori_Introduse,Data_Plăţii,""), "")</f>
        <v/>
      </c>
      <c r="D146" s="14"/>
      <c r="E146" s="14"/>
      <c r="F146" s="5" t="str">
        <f>IFERROR(IF(Împrumut_Neachitat*Valori_Introduse,Principal,""), "")</f>
        <v/>
      </c>
    </row>
    <row r="147" spans="2:6" x14ac:dyDescent="0.3">
      <c r="B147" s="4" t="str">
        <f>IFERROR(IF(Împrumut_Neachitat*Valori_Introduse,Număr_plată,""), "")</f>
        <v/>
      </c>
      <c r="C147" s="3" t="str">
        <f>IFERROR(IF(Împrumut_Neachitat*Valori_Introduse,Data_Plăţii,""), "")</f>
        <v/>
      </c>
      <c r="D147" s="14"/>
      <c r="E147" s="14"/>
      <c r="F147" s="5" t="str">
        <f>IFERROR(IF(Împrumut_Neachitat*Valori_Introduse,Principal,""), "")</f>
        <v/>
      </c>
    </row>
    <row r="148" spans="2:6" x14ac:dyDescent="0.3">
      <c r="B148" s="4" t="str">
        <f>IFERROR(IF(Împrumut_Neachitat*Valori_Introduse,Număr_plată,""), "")</f>
        <v/>
      </c>
      <c r="C148" s="3" t="str">
        <f>IFERROR(IF(Împrumut_Neachitat*Valori_Introduse,Data_Plăţii,""), "")</f>
        <v/>
      </c>
      <c r="D148" s="14"/>
      <c r="E148" s="14"/>
      <c r="F148" s="5" t="str">
        <f>IFERROR(IF(Împrumut_Neachitat*Valori_Introduse,Principal,""), "")</f>
        <v/>
      </c>
    </row>
    <row r="149" spans="2:6" x14ac:dyDescent="0.3">
      <c r="B149" s="4" t="str">
        <f>IFERROR(IF(Împrumut_Neachitat*Valori_Introduse,Număr_plată,""), "")</f>
        <v/>
      </c>
      <c r="C149" s="3" t="str">
        <f>IFERROR(IF(Împrumut_Neachitat*Valori_Introduse,Data_Plăţii,""), "")</f>
        <v/>
      </c>
      <c r="D149" s="14"/>
      <c r="E149" s="14"/>
      <c r="F149" s="5" t="str">
        <f>IFERROR(IF(Împrumut_Neachitat*Valori_Introduse,Principal,""), "")</f>
        <v/>
      </c>
    </row>
    <row r="150" spans="2:6" x14ac:dyDescent="0.3">
      <c r="B150" s="4" t="str">
        <f>IFERROR(IF(Împrumut_Neachitat*Valori_Introduse,Număr_plată,""), "")</f>
        <v/>
      </c>
      <c r="C150" s="3" t="str">
        <f>IFERROR(IF(Împrumut_Neachitat*Valori_Introduse,Data_Plăţii,""), "")</f>
        <v/>
      </c>
      <c r="D150" s="14"/>
      <c r="E150" s="14"/>
      <c r="F150" s="5" t="str">
        <f>IFERROR(IF(Împrumut_Neachitat*Valori_Introduse,Principal,""), "")</f>
        <v/>
      </c>
    </row>
    <row r="151" spans="2:6" x14ac:dyDescent="0.3">
      <c r="B151" s="4" t="str">
        <f>IFERROR(IF(Împrumut_Neachitat*Valori_Introduse,Număr_plată,""), "")</f>
        <v/>
      </c>
      <c r="C151" s="3" t="str">
        <f>IFERROR(IF(Împrumut_Neachitat*Valori_Introduse,Data_Plăţii,""), "")</f>
        <v/>
      </c>
      <c r="D151" s="14"/>
      <c r="E151" s="14"/>
      <c r="F151" s="5" t="str">
        <f>IFERROR(IF(Împrumut_Neachitat*Valori_Introduse,Principal,""), "")</f>
        <v/>
      </c>
    </row>
    <row r="152" spans="2:6" x14ac:dyDescent="0.3">
      <c r="B152" s="4" t="str">
        <f>IFERROR(IF(Împrumut_Neachitat*Valori_Introduse,Număr_plată,""), "")</f>
        <v/>
      </c>
      <c r="C152" s="3" t="str">
        <f>IFERROR(IF(Împrumut_Neachitat*Valori_Introduse,Data_Plăţii,""), "")</f>
        <v/>
      </c>
      <c r="D152" s="14"/>
      <c r="E152" s="14"/>
      <c r="F152" s="5" t="str">
        <f>IFERROR(IF(Împrumut_Neachitat*Valori_Introduse,Principal,""), "")</f>
        <v/>
      </c>
    </row>
    <row r="153" spans="2:6" x14ac:dyDescent="0.3">
      <c r="B153" s="4" t="str">
        <f>IFERROR(IF(Împrumut_Neachitat*Valori_Introduse,Număr_plată,""), "")</f>
        <v/>
      </c>
      <c r="C153" s="3" t="str">
        <f>IFERROR(IF(Împrumut_Neachitat*Valori_Introduse,Data_Plăţii,""), "")</f>
        <v/>
      </c>
      <c r="D153" s="14"/>
      <c r="E153" s="14"/>
      <c r="F153" s="5" t="str">
        <f>IFERROR(IF(Împrumut_Neachitat*Valori_Introduse,Principal,""), "")</f>
        <v/>
      </c>
    </row>
    <row r="154" spans="2:6" x14ac:dyDescent="0.3">
      <c r="B154" s="4" t="str">
        <f>IFERROR(IF(Împrumut_Neachitat*Valori_Introduse,Număr_plată,""), "")</f>
        <v/>
      </c>
      <c r="C154" s="3" t="str">
        <f>IFERROR(IF(Împrumut_Neachitat*Valori_Introduse,Data_Plăţii,""), "")</f>
        <v/>
      </c>
      <c r="D154" s="14"/>
      <c r="E154" s="14"/>
      <c r="F154" s="5" t="str">
        <f>IFERROR(IF(Împrumut_Neachitat*Valori_Introduse,Principal,""), "")</f>
        <v/>
      </c>
    </row>
    <row r="155" spans="2:6" x14ac:dyDescent="0.3">
      <c r="B155" s="4" t="str">
        <f>IFERROR(IF(Împrumut_Neachitat*Valori_Introduse,Număr_plată,""), "")</f>
        <v/>
      </c>
      <c r="C155" s="3" t="str">
        <f>IFERROR(IF(Împrumut_Neachitat*Valori_Introduse,Data_Plăţii,""), "")</f>
        <v/>
      </c>
      <c r="D155" s="14"/>
      <c r="E155" s="14"/>
      <c r="F155" s="5" t="str">
        <f>IFERROR(IF(Împrumut_Neachitat*Valori_Introduse,Principal,""), "")</f>
        <v/>
      </c>
    </row>
    <row r="156" spans="2:6" x14ac:dyDescent="0.3">
      <c r="B156" s="4" t="str">
        <f>IFERROR(IF(Împrumut_Neachitat*Valori_Introduse,Număr_plată,""), "")</f>
        <v/>
      </c>
      <c r="C156" s="3" t="str">
        <f>IFERROR(IF(Împrumut_Neachitat*Valori_Introduse,Data_Plăţii,""), "")</f>
        <v/>
      </c>
      <c r="D156" s="14"/>
      <c r="E156" s="14"/>
      <c r="F156" s="5" t="str">
        <f>IFERROR(IF(Împrumut_Neachitat*Valori_Introduse,Principal,""), "")</f>
        <v/>
      </c>
    </row>
    <row r="157" spans="2:6" x14ac:dyDescent="0.3">
      <c r="B157" s="4" t="str">
        <f>IFERROR(IF(Împrumut_Neachitat*Valori_Introduse,Număr_plată,""), "")</f>
        <v/>
      </c>
      <c r="C157" s="3" t="str">
        <f>IFERROR(IF(Împrumut_Neachitat*Valori_Introduse,Data_Plăţii,""), "")</f>
        <v/>
      </c>
      <c r="D157" s="14"/>
      <c r="E157" s="14"/>
      <c r="F157" s="5" t="str">
        <f>IFERROR(IF(Împrumut_Neachitat*Valori_Introduse,Principal,""), "")</f>
        <v/>
      </c>
    </row>
    <row r="158" spans="2:6" x14ac:dyDescent="0.3">
      <c r="B158" s="4" t="str">
        <f>IFERROR(IF(Împrumut_Neachitat*Valori_Introduse,Număr_plată,""), "")</f>
        <v/>
      </c>
      <c r="C158" s="3" t="str">
        <f>IFERROR(IF(Împrumut_Neachitat*Valori_Introduse,Data_Plăţii,""), "")</f>
        <v/>
      </c>
      <c r="D158" s="14"/>
      <c r="E158" s="14"/>
      <c r="F158" s="5" t="str">
        <f>IFERROR(IF(Împrumut_Neachitat*Valori_Introduse,Principal,""), "")</f>
        <v/>
      </c>
    </row>
    <row r="159" spans="2:6" x14ac:dyDescent="0.3">
      <c r="B159" s="4" t="str">
        <f>IFERROR(IF(Împrumut_Neachitat*Valori_Introduse,Număr_plată,""), "")</f>
        <v/>
      </c>
      <c r="C159" s="3" t="str">
        <f>IFERROR(IF(Împrumut_Neachitat*Valori_Introduse,Data_Plăţii,""), "")</f>
        <v/>
      </c>
      <c r="D159" s="14"/>
      <c r="E159" s="14"/>
      <c r="F159" s="5" t="str">
        <f>IFERROR(IF(Împrumut_Neachitat*Valori_Introduse,Principal,""), "")</f>
        <v/>
      </c>
    </row>
    <row r="160" spans="2:6" x14ac:dyDescent="0.3">
      <c r="B160" s="4" t="str">
        <f>IFERROR(IF(Împrumut_Neachitat*Valori_Introduse,Număr_plată,""), "")</f>
        <v/>
      </c>
      <c r="C160" s="3" t="str">
        <f>IFERROR(IF(Împrumut_Neachitat*Valori_Introduse,Data_Plăţii,""), "")</f>
        <v/>
      </c>
      <c r="D160" s="14"/>
      <c r="E160" s="14"/>
      <c r="F160" s="5" t="str">
        <f>IFERROR(IF(Împrumut_Neachitat*Valori_Introduse,Principal,""), "")</f>
        <v/>
      </c>
    </row>
    <row r="161" spans="2:6" x14ac:dyDescent="0.3">
      <c r="B161" s="4" t="str">
        <f>IFERROR(IF(Împrumut_Neachitat*Valori_Introduse,Număr_plată,""), "")</f>
        <v/>
      </c>
      <c r="C161" s="3" t="str">
        <f>IFERROR(IF(Împrumut_Neachitat*Valori_Introduse,Data_Plăţii,""), "")</f>
        <v/>
      </c>
      <c r="D161" s="14"/>
      <c r="E161" s="14"/>
      <c r="F161" s="5" t="str">
        <f>IFERROR(IF(Împrumut_Neachitat*Valori_Introduse,Principal,""), "")</f>
        <v/>
      </c>
    </row>
    <row r="162" spans="2:6" x14ac:dyDescent="0.3">
      <c r="B162" s="4" t="str">
        <f>IFERROR(IF(Împrumut_Neachitat*Valori_Introduse,Număr_plată,""), "")</f>
        <v/>
      </c>
      <c r="C162" s="3" t="str">
        <f>IFERROR(IF(Împrumut_Neachitat*Valori_Introduse,Data_Plăţii,""), "")</f>
        <v/>
      </c>
      <c r="D162" s="14"/>
      <c r="E162" s="14"/>
      <c r="F162" s="5" t="str">
        <f>IFERROR(IF(Împrumut_Neachitat*Valori_Introduse,Principal,""), "")</f>
        <v/>
      </c>
    </row>
    <row r="163" spans="2:6" x14ac:dyDescent="0.3">
      <c r="B163" s="4" t="str">
        <f>IFERROR(IF(Împrumut_Neachitat*Valori_Introduse,Număr_plată,""), "")</f>
        <v/>
      </c>
      <c r="C163" s="3" t="str">
        <f>IFERROR(IF(Împrumut_Neachitat*Valori_Introduse,Data_Plăţii,""), "")</f>
        <v/>
      </c>
      <c r="D163" s="14"/>
      <c r="E163" s="14"/>
      <c r="F163" s="5" t="str">
        <f>IFERROR(IF(Împrumut_Neachitat*Valori_Introduse,Principal,""), "")</f>
        <v/>
      </c>
    </row>
    <row r="164" spans="2:6" x14ac:dyDescent="0.3">
      <c r="B164" s="4" t="str">
        <f>IFERROR(IF(Împrumut_Neachitat*Valori_Introduse,Număr_plată,""), "")</f>
        <v/>
      </c>
      <c r="C164" s="3" t="str">
        <f>IFERROR(IF(Împrumut_Neachitat*Valori_Introduse,Data_Plăţii,""), "")</f>
        <v/>
      </c>
      <c r="D164" s="14"/>
      <c r="E164" s="14"/>
      <c r="F164" s="5" t="str">
        <f>IFERROR(IF(Împrumut_Neachitat*Valori_Introduse,Principal,""), "")</f>
        <v/>
      </c>
    </row>
    <row r="165" spans="2:6" x14ac:dyDescent="0.3">
      <c r="B165" s="4" t="str">
        <f>IFERROR(IF(Împrumut_Neachitat*Valori_Introduse,Număr_plată,""), "")</f>
        <v/>
      </c>
      <c r="C165" s="3" t="str">
        <f>IFERROR(IF(Împrumut_Neachitat*Valori_Introduse,Data_Plăţii,""), "")</f>
        <v/>
      </c>
      <c r="D165" s="14"/>
      <c r="E165" s="14"/>
      <c r="F165" s="5" t="str">
        <f>IFERROR(IF(Împrumut_Neachitat*Valori_Introduse,Principal,""), "")</f>
        <v/>
      </c>
    </row>
    <row r="166" spans="2:6" x14ac:dyDescent="0.3">
      <c r="B166" s="4" t="str">
        <f>IFERROR(IF(Împrumut_Neachitat*Valori_Introduse,Număr_plată,""), "")</f>
        <v/>
      </c>
      <c r="C166" s="3" t="str">
        <f>IFERROR(IF(Împrumut_Neachitat*Valori_Introduse,Data_Plăţii,""), "")</f>
        <v/>
      </c>
      <c r="D166" s="14"/>
      <c r="E166" s="14"/>
      <c r="F166" s="5" t="str">
        <f>IFERROR(IF(Împrumut_Neachitat*Valori_Introduse,Principal,""), "")</f>
        <v/>
      </c>
    </row>
    <row r="167" spans="2:6" x14ac:dyDescent="0.3">
      <c r="B167" s="4" t="str">
        <f>IFERROR(IF(Împrumut_Neachitat*Valori_Introduse,Număr_plată,""), "")</f>
        <v/>
      </c>
      <c r="C167" s="3" t="str">
        <f>IFERROR(IF(Împrumut_Neachitat*Valori_Introduse,Data_Plăţii,""), "")</f>
        <v/>
      </c>
      <c r="D167" s="14"/>
      <c r="E167" s="14"/>
      <c r="F167" s="5" t="str">
        <f>IFERROR(IF(Împrumut_Neachitat*Valori_Introduse,Principal,""), "")</f>
        <v/>
      </c>
    </row>
    <row r="168" spans="2:6" x14ac:dyDescent="0.3">
      <c r="B168" s="4" t="str">
        <f>IFERROR(IF(Împrumut_Neachitat*Valori_Introduse,Număr_plată,""), "")</f>
        <v/>
      </c>
      <c r="C168" s="3" t="str">
        <f>IFERROR(IF(Împrumut_Neachitat*Valori_Introduse,Data_Plăţii,""), "")</f>
        <v/>
      </c>
      <c r="D168" s="14"/>
      <c r="E168" s="14"/>
      <c r="F168" s="5" t="str">
        <f>IFERROR(IF(Împrumut_Neachitat*Valori_Introduse,Principal,""), "")</f>
        <v/>
      </c>
    </row>
    <row r="169" spans="2:6" x14ac:dyDescent="0.3">
      <c r="B169" s="4" t="str">
        <f>IFERROR(IF(Împrumut_Neachitat*Valori_Introduse,Număr_plată,""), "")</f>
        <v/>
      </c>
      <c r="C169" s="3" t="str">
        <f>IFERROR(IF(Împrumut_Neachitat*Valori_Introduse,Data_Plăţii,""), "")</f>
        <v/>
      </c>
      <c r="D169" s="14"/>
      <c r="E169" s="14"/>
      <c r="F169" s="5" t="str">
        <f>IFERROR(IF(Împrumut_Neachitat*Valori_Introduse,Principal,""), "")</f>
        <v/>
      </c>
    </row>
    <row r="170" spans="2:6" x14ac:dyDescent="0.3">
      <c r="B170" s="4" t="str">
        <f>IFERROR(IF(Împrumut_Neachitat*Valori_Introduse,Număr_plată,""), "")</f>
        <v/>
      </c>
      <c r="C170" s="3" t="str">
        <f>IFERROR(IF(Împrumut_Neachitat*Valori_Introduse,Data_Plăţii,""), "")</f>
        <v/>
      </c>
      <c r="D170" s="14"/>
      <c r="E170" s="14"/>
      <c r="F170" s="5" t="str">
        <f>IFERROR(IF(Împrumut_Neachitat*Valori_Introduse,Principal,""), "")</f>
        <v/>
      </c>
    </row>
    <row r="171" spans="2:6" x14ac:dyDescent="0.3">
      <c r="B171" s="4" t="str">
        <f>IFERROR(IF(Împrumut_Neachitat*Valori_Introduse,Număr_plată,""), "")</f>
        <v/>
      </c>
      <c r="C171" s="3" t="str">
        <f>IFERROR(IF(Împrumut_Neachitat*Valori_Introduse,Data_Plăţii,""), "")</f>
        <v/>
      </c>
      <c r="D171" s="14"/>
      <c r="E171" s="14"/>
      <c r="F171" s="5" t="str">
        <f>IFERROR(IF(Împrumut_Neachitat*Valori_Introduse,Principal,""), "")</f>
        <v/>
      </c>
    </row>
    <row r="172" spans="2:6" x14ac:dyDescent="0.3">
      <c r="B172" s="4" t="str">
        <f>IFERROR(IF(Împrumut_Neachitat*Valori_Introduse,Număr_plată,""), "")</f>
        <v/>
      </c>
      <c r="C172" s="3" t="str">
        <f>IFERROR(IF(Împrumut_Neachitat*Valori_Introduse,Data_Plăţii,""), "")</f>
        <v/>
      </c>
      <c r="D172" s="14"/>
      <c r="E172" s="14"/>
      <c r="F172" s="5" t="str">
        <f>IFERROR(IF(Împrumut_Neachitat*Valori_Introduse,Principal,""), "")</f>
        <v/>
      </c>
    </row>
    <row r="173" spans="2:6" x14ac:dyDescent="0.3">
      <c r="B173" s="4" t="str">
        <f>IFERROR(IF(Împrumut_Neachitat*Valori_Introduse,Număr_plată,""), "")</f>
        <v/>
      </c>
      <c r="C173" s="3" t="str">
        <f>IFERROR(IF(Împrumut_Neachitat*Valori_Introduse,Data_Plăţii,""), "")</f>
        <v/>
      </c>
      <c r="D173" s="14"/>
      <c r="E173" s="14"/>
      <c r="F173" s="5" t="str">
        <f>IFERROR(IF(Împrumut_Neachitat*Valori_Introduse,Principal,""), "")</f>
        <v/>
      </c>
    </row>
    <row r="174" spans="2:6" x14ac:dyDescent="0.3">
      <c r="B174" s="4" t="str">
        <f>IFERROR(IF(Împrumut_Neachitat*Valori_Introduse,Număr_plată,""), "")</f>
        <v/>
      </c>
      <c r="C174" s="3" t="str">
        <f>IFERROR(IF(Împrumut_Neachitat*Valori_Introduse,Data_Plăţii,""), "")</f>
        <v/>
      </c>
      <c r="D174" s="14"/>
      <c r="E174" s="14"/>
      <c r="F174" s="5" t="str">
        <f>IFERROR(IF(Împrumut_Neachitat*Valori_Introduse,Principal,""), "")</f>
        <v/>
      </c>
    </row>
    <row r="175" spans="2:6" x14ac:dyDescent="0.3">
      <c r="B175" s="4" t="str">
        <f>IFERROR(IF(Împrumut_Neachitat*Valori_Introduse,Număr_plată,""), "")</f>
        <v/>
      </c>
      <c r="C175" s="3" t="str">
        <f>IFERROR(IF(Împrumut_Neachitat*Valori_Introduse,Data_Plăţii,""), "")</f>
        <v/>
      </c>
      <c r="D175" s="14"/>
      <c r="E175" s="14"/>
      <c r="F175" s="5" t="str">
        <f>IFERROR(IF(Împrumut_Neachitat*Valori_Introduse,Principal,""), "")</f>
        <v/>
      </c>
    </row>
    <row r="176" spans="2:6" x14ac:dyDescent="0.3">
      <c r="B176" s="4" t="str">
        <f>IFERROR(IF(Împrumut_Neachitat*Valori_Introduse,Număr_plată,""), "")</f>
        <v/>
      </c>
      <c r="C176" s="3" t="str">
        <f>IFERROR(IF(Împrumut_Neachitat*Valori_Introduse,Data_Plăţii,""), "")</f>
        <v/>
      </c>
      <c r="D176" s="14"/>
      <c r="E176" s="14"/>
      <c r="F176" s="5" t="str">
        <f>IFERROR(IF(Împrumut_Neachitat*Valori_Introduse,Principal,""), "")</f>
        <v/>
      </c>
    </row>
    <row r="177" spans="2:6" x14ac:dyDescent="0.3">
      <c r="B177" s="4" t="str">
        <f>IFERROR(IF(Împrumut_Neachitat*Valori_Introduse,Număr_plată,""), "")</f>
        <v/>
      </c>
      <c r="C177" s="3" t="str">
        <f>IFERROR(IF(Împrumut_Neachitat*Valori_Introduse,Data_Plăţii,""), "")</f>
        <v/>
      </c>
      <c r="D177" s="14"/>
      <c r="E177" s="14"/>
      <c r="F177" s="5" t="str">
        <f>IFERROR(IF(Împrumut_Neachitat*Valori_Introduse,Principal,""), "")</f>
        <v/>
      </c>
    </row>
    <row r="178" spans="2:6" x14ac:dyDescent="0.3">
      <c r="B178" s="4" t="str">
        <f>IFERROR(IF(Împrumut_Neachitat*Valori_Introduse,Număr_plată,""), "")</f>
        <v/>
      </c>
      <c r="C178" s="3" t="str">
        <f>IFERROR(IF(Împrumut_Neachitat*Valori_Introduse,Data_Plăţii,""), "")</f>
        <v/>
      </c>
      <c r="D178" s="14"/>
      <c r="E178" s="14"/>
      <c r="F178" s="5" t="str">
        <f>IFERROR(IF(Împrumut_Neachitat*Valori_Introduse,Principal,""), "")</f>
        <v/>
      </c>
    </row>
    <row r="179" spans="2:6" x14ac:dyDescent="0.3">
      <c r="B179" s="4" t="str">
        <f>IFERROR(IF(Împrumut_Neachitat*Valori_Introduse,Număr_plată,""), "")</f>
        <v/>
      </c>
      <c r="C179" s="3" t="str">
        <f>IFERROR(IF(Împrumut_Neachitat*Valori_Introduse,Data_Plăţii,""), "")</f>
        <v/>
      </c>
      <c r="D179" s="14"/>
      <c r="E179" s="14"/>
      <c r="F179" s="5" t="str">
        <f>IFERROR(IF(Împrumut_Neachitat*Valori_Introduse,Principal,""), "")</f>
        <v/>
      </c>
    </row>
    <row r="180" spans="2:6" x14ac:dyDescent="0.3">
      <c r="B180" s="4" t="str">
        <f>IFERROR(IF(Împrumut_Neachitat*Valori_Introduse,Număr_plată,""), "")</f>
        <v/>
      </c>
      <c r="C180" s="3" t="str">
        <f>IFERROR(IF(Împrumut_Neachitat*Valori_Introduse,Data_Plăţii,""), "")</f>
        <v/>
      </c>
      <c r="D180" s="14"/>
      <c r="E180" s="14"/>
      <c r="F180" s="5" t="str">
        <f>IFERROR(IF(Împrumut_Neachitat*Valori_Introduse,Principal,""), "")</f>
        <v/>
      </c>
    </row>
    <row r="181" spans="2:6" x14ac:dyDescent="0.3">
      <c r="B181" s="4" t="str">
        <f>IFERROR(IF(Împrumut_Neachitat*Valori_Introduse,Număr_plată,""), "")</f>
        <v/>
      </c>
      <c r="C181" s="3" t="str">
        <f>IFERROR(IF(Împrumut_Neachitat*Valori_Introduse,Data_Plăţii,""), "")</f>
        <v/>
      </c>
      <c r="D181" s="14"/>
      <c r="E181" s="14"/>
      <c r="F181" s="5" t="str">
        <f>IFERROR(IF(Împrumut_Neachitat*Valori_Introduse,Principal,""), "")</f>
        <v/>
      </c>
    </row>
    <row r="182" spans="2:6" x14ac:dyDescent="0.3">
      <c r="B182" s="4" t="str">
        <f>IFERROR(IF(Împrumut_Neachitat*Valori_Introduse,Număr_plată,""), "")</f>
        <v/>
      </c>
      <c r="C182" s="3" t="str">
        <f>IFERROR(IF(Împrumut_Neachitat*Valori_Introduse,Data_Plăţii,""), "")</f>
        <v/>
      </c>
      <c r="D182" s="14"/>
      <c r="E182" s="14"/>
      <c r="F182" s="5" t="str">
        <f>IFERROR(IF(Împrumut_Neachitat*Valori_Introduse,Principal,""), "")</f>
        <v/>
      </c>
    </row>
    <row r="183" spans="2:6" x14ac:dyDescent="0.3">
      <c r="B183" s="4" t="str">
        <f>IFERROR(IF(Împrumut_Neachitat*Valori_Introduse,Număr_plată,""), "")</f>
        <v/>
      </c>
      <c r="C183" s="3" t="str">
        <f>IFERROR(IF(Împrumut_Neachitat*Valori_Introduse,Data_Plăţii,""), "")</f>
        <v/>
      </c>
      <c r="D183" s="14"/>
      <c r="E183" s="14"/>
      <c r="F183" s="5" t="str">
        <f>IFERROR(IF(Împrumut_Neachitat*Valori_Introduse,Principal,""), "")</f>
        <v/>
      </c>
    </row>
    <row r="184" spans="2:6" x14ac:dyDescent="0.3">
      <c r="B184" s="4" t="str">
        <f>IFERROR(IF(Împrumut_Neachitat*Valori_Introduse,Număr_plată,""), "")</f>
        <v/>
      </c>
      <c r="C184" s="3" t="str">
        <f>IFERROR(IF(Împrumut_Neachitat*Valori_Introduse,Data_Plăţii,""), "")</f>
        <v/>
      </c>
      <c r="D184" s="14"/>
      <c r="E184" s="14"/>
      <c r="F184" s="5" t="str">
        <f>IFERROR(IF(Împrumut_Neachitat*Valori_Introduse,Principal,""), "")</f>
        <v/>
      </c>
    </row>
    <row r="185" spans="2:6" x14ac:dyDescent="0.3">
      <c r="B185" s="4" t="str">
        <f>IFERROR(IF(Împrumut_Neachitat*Valori_Introduse,Număr_plată,""), "")</f>
        <v/>
      </c>
      <c r="C185" s="3" t="str">
        <f>IFERROR(IF(Împrumut_Neachitat*Valori_Introduse,Data_Plăţii,""), "")</f>
        <v/>
      </c>
      <c r="D185" s="14"/>
      <c r="E185" s="14"/>
      <c r="F185" s="5" t="str">
        <f>IFERROR(IF(Împrumut_Neachitat*Valori_Introduse,Principal,""), "")</f>
        <v/>
      </c>
    </row>
    <row r="186" spans="2:6" x14ac:dyDescent="0.3">
      <c r="B186" s="4" t="str">
        <f>IFERROR(IF(Împrumut_Neachitat*Valori_Introduse,Număr_plată,""), "")</f>
        <v/>
      </c>
      <c r="C186" s="3" t="str">
        <f>IFERROR(IF(Împrumut_Neachitat*Valori_Introduse,Data_Plăţii,""), "")</f>
        <v/>
      </c>
      <c r="D186" s="14"/>
      <c r="E186" s="14"/>
      <c r="F186" s="5" t="str">
        <f>IFERROR(IF(Împrumut_Neachitat*Valori_Introduse,Principal,""), "")</f>
        <v/>
      </c>
    </row>
    <row r="187" spans="2:6" x14ac:dyDescent="0.3">
      <c r="B187" s="4" t="str">
        <f>IFERROR(IF(Împrumut_Neachitat*Valori_Introduse,Număr_plată,""), "")</f>
        <v/>
      </c>
      <c r="C187" s="3" t="str">
        <f>IFERROR(IF(Împrumut_Neachitat*Valori_Introduse,Data_Plăţii,""), "")</f>
        <v/>
      </c>
      <c r="D187" s="14"/>
      <c r="E187" s="14"/>
      <c r="F187" s="5" t="str">
        <f>IFERROR(IF(Împrumut_Neachitat*Valori_Introduse,Principal,""), "")</f>
        <v/>
      </c>
    </row>
    <row r="188" spans="2:6" x14ac:dyDescent="0.3">
      <c r="B188" s="4" t="str">
        <f>IFERROR(IF(Împrumut_Neachitat*Valori_Introduse,Număr_plată,""), "")</f>
        <v/>
      </c>
      <c r="C188" s="3" t="str">
        <f>IFERROR(IF(Împrumut_Neachitat*Valori_Introduse,Data_Plăţii,""), "")</f>
        <v/>
      </c>
      <c r="D188" s="14"/>
      <c r="E188" s="14"/>
      <c r="F188" s="5" t="str">
        <f>IFERROR(IF(Împrumut_Neachitat*Valori_Introduse,Principal,""), "")</f>
        <v/>
      </c>
    </row>
    <row r="189" spans="2:6" x14ac:dyDescent="0.3">
      <c r="B189" s="4" t="str">
        <f>IFERROR(IF(Împrumut_Neachitat*Valori_Introduse,Număr_plată,""), "")</f>
        <v/>
      </c>
      <c r="C189" s="3" t="str">
        <f>IFERROR(IF(Împrumut_Neachitat*Valori_Introduse,Data_Plăţii,""), "")</f>
        <v/>
      </c>
      <c r="D189" s="14"/>
      <c r="E189" s="14"/>
      <c r="F189" s="5" t="str">
        <f>IFERROR(IF(Împrumut_Neachitat*Valori_Introduse,Principal,""), "")</f>
        <v/>
      </c>
    </row>
    <row r="190" spans="2:6" x14ac:dyDescent="0.3">
      <c r="B190" s="4" t="str">
        <f>IFERROR(IF(Împrumut_Neachitat*Valori_Introduse,Număr_plată,""), "")</f>
        <v/>
      </c>
      <c r="C190" s="3" t="str">
        <f>IFERROR(IF(Împrumut_Neachitat*Valori_Introduse,Data_Plăţii,""), "")</f>
        <v/>
      </c>
      <c r="D190" s="14"/>
      <c r="E190" s="14"/>
      <c r="F190" s="5" t="str">
        <f>IFERROR(IF(Împrumut_Neachitat*Valori_Introduse,Principal,""), "")</f>
        <v/>
      </c>
    </row>
    <row r="191" spans="2:6" x14ac:dyDescent="0.3">
      <c r="B191" s="4" t="str">
        <f>IFERROR(IF(Împrumut_Neachitat*Valori_Introduse,Număr_plată,""), "")</f>
        <v/>
      </c>
      <c r="C191" s="3" t="str">
        <f>IFERROR(IF(Împrumut_Neachitat*Valori_Introduse,Data_Plăţii,""), "")</f>
        <v/>
      </c>
      <c r="D191" s="14"/>
      <c r="E191" s="14"/>
      <c r="F191" s="5" t="str">
        <f>IFERROR(IF(Împrumut_Neachitat*Valori_Introduse,Principal,""), "")</f>
        <v/>
      </c>
    </row>
    <row r="192" spans="2:6" x14ac:dyDescent="0.3">
      <c r="B192" s="4" t="str">
        <f>IFERROR(IF(Împrumut_Neachitat*Valori_Introduse,Număr_plată,""), "")</f>
        <v/>
      </c>
      <c r="C192" s="3" t="str">
        <f>IFERROR(IF(Împrumut_Neachitat*Valori_Introduse,Data_Plăţii,""), "")</f>
        <v/>
      </c>
      <c r="D192" s="14"/>
      <c r="E192" s="14"/>
      <c r="F192" s="5" t="str">
        <f>IFERROR(IF(Împrumut_Neachitat*Valori_Introduse,Principal,""), "")</f>
        <v/>
      </c>
    </row>
    <row r="193" spans="2:6" x14ac:dyDescent="0.3">
      <c r="B193" s="4" t="str">
        <f>IFERROR(IF(Împrumut_Neachitat*Valori_Introduse,Număr_plată,""), "")</f>
        <v/>
      </c>
      <c r="C193" s="3" t="str">
        <f>IFERROR(IF(Împrumut_Neachitat*Valori_Introduse,Data_Plăţii,""), "")</f>
        <v/>
      </c>
      <c r="D193" s="14"/>
      <c r="E193" s="14"/>
      <c r="F193" s="5" t="str">
        <f>IFERROR(IF(Împrumut_Neachitat*Valori_Introduse,Principal,""), "")</f>
        <v/>
      </c>
    </row>
    <row r="194" spans="2:6" x14ac:dyDescent="0.3">
      <c r="B194" s="4" t="str">
        <f>IFERROR(IF(Împrumut_Neachitat*Valori_Introduse,Număr_plată,""), "")</f>
        <v/>
      </c>
      <c r="C194" s="3" t="str">
        <f>IFERROR(IF(Împrumut_Neachitat*Valori_Introduse,Data_Plăţii,""), "")</f>
        <v/>
      </c>
      <c r="D194" s="14"/>
      <c r="E194" s="14"/>
      <c r="F194" s="5" t="str">
        <f>IFERROR(IF(Împrumut_Neachitat*Valori_Introduse,Principal,""), "")</f>
        <v/>
      </c>
    </row>
    <row r="195" spans="2:6" x14ac:dyDescent="0.3">
      <c r="B195" s="4" t="str">
        <f>IFERROR(IF(Împrumut_Neachitat*Valori_Introduse,Număr_plată,""), "")</f>
        <v/>
      </c>
      <c r="C195" s="3" t="str">
        <f>IFERROR(IF(Împrumut_Neachitat*Valori_Introduse,Data_Plăţii,""), "")</f>
        <v/>
      </c>
      <c r="D195" s="14"/>
      <c r="E195" s="14"/>
      <c r="F195" s="5" t="str">
        <f>IFERROR(IF(Împrumut_Neachitat*Valori_Introduse,Principal,""), "")</f>
        <v/>
      </c>
    </row>
    <row r="196" spans="2:6" x14ac:dyDescent="0.3">
      <c r="B196" s="4" t="str">
        <f>IFERROR(IF(Împrumut_Neachitat*Valori_Introduse,Număr_plată,""), "")</f>
        <v/>
      </c>
      <c r="C196" s="3" t="str">
        <f>IFERROR(IF(Împrumut_Neachitat*Valori_Introduse,Data_Plăţii,""), "")</f>
        <v/>
      </c>
      <c r="D196" s="14"/>
      <c r="E196" s="14"/>
      <c r="F196" s="5" t="str">
        <f>IFERROR(IF(Împrumut_Neachitat*Valori_Introduse,Principal,""), "")</f>
        <v/>
      </c>
    </row>
    <row r="197" spans="2:6" x14ac:dyDescent="0.3">
      <c r="B197" s="4" t="str">
        <f>IFERROR(IF(Împrumut_Neachitat*Valori_Introduse,Număr_plată,""), "")</f>
        <v/>
      </c>
      <c r="C197" s="3" t="str">
        <f>IFERROR(IF(Împrumut_Neachitat*Valori_Introduse,Data_Plăţii,""), "")</f>
        <v/>
      </c>
      <c r="D197" s="14"/>
      <c r="E197" s="14"/>
      <c r="F197" s="5" t="str">
        <f>IFERROR(IF(Împrumut_Neachitat*Valori_Introduse,Principal,""), "")</f>
        <v/>
      </c>
    </row>
    <row r="198" spans="2:6" x14ac:dyDescent="0.3">
      <c r="B198" s="4" t="str">
        <f>IFERROR(IF(Împrumut_Neachitat*Valori_Introduse,Număr_plată,""), "")</f>
        <v/>
      </c>
      <c r="C198" s="3" t="str">
        <f>IFERROR(IF(Împrumut_Neachitat*Valori_Introduse,Data_Plăţii,""), "")</f>
        <v/>
      </c>
      <c r="D198" s="14"/>
      <c r="E198" s="14"/>
      <c r="F198" s="5" t="str">
        <f>IFERROR(IF(Împrumut_Neachitat*Valori_Introduse,Principal,""), "")</f>
        <v/>
      </c>
    </row>
    <row r="199" spans="2:6" x14ac:dyDescent="0.3">
      <c r="B199" s="4" t="str">
        <f>IFERROR(IF(Împrumut_Neachitat*Valori_Introduse,Număr_plată,""), "")</f>
        <v/>
      </c>
      <c r="C199" s="3" t="str">
        <f>IFERROR(IF(Împrumut_Neachitat*Valori_Introduse,Data_Plăţii,""), "")</f>
        <v/>
      </c>
      <c r="D199" s="14"/>
      <c r="E199" s="14"/>
      <c r="F199" s="5" t="str">
        <f>IFERROR(IF(Împrumut_Neachitat*Valori_Introduse,Principal,""), "")</f>
        <v/>
      </c>
    </row>
    <row r="200" spans="2:6" x14ac:dyDescent="0.3">
      <c r="B200" s="4" t="str">
        <f>IFERROR(IF(Împrumut_Neachitat*Valori_Introduse,Număr_plată,""), "")</f>
        <v/>
      </c>
      <c r="C200" s="3" t="str">
        <f>IFERROR(IF(Împrumut_Neachitat*Valori_Introduse,Data_Plăţii,""), "")</f>
        <v/>
      </c>
      <c r="D200" s="14"/>
      <c r="E200" s="14"/>
      <c r="F200" s="5" t="str">
        <f>IFERROR(IF(Împrumut_Neachitat*Valori_Introduse,Principal,""), "")</f>
        <v/>
      </c>
    </row>
    <row r="201" spans="2:6" x14ac:dyDescent="0.3">
      <c r="B201" s="4" t="str">
        <f>IFERROR(IF(Împrumut_Neachitat*Valori_Introduse,Număr_plată,""), "")</f>
        <v/>
      </c>
      <c r="C201" s="3" t="str">
        <f>IFERROR(IF(Împrumut_Neachitat*Valori_Introduse,Data_Plăţii,""), "")</f>
        <v/>
      </c>
      <c r="D201" s="14"/>
      <c r="E201" s="14"/>
      <c r="F201" s="5" t="str">
        <f>IFERROR(IF(Împrumut_Neachitat*Valori_Introduse,Principal,""), "")</f>
        <v/>
      </c>
    </row>
    <row r="202" spans="2:6" x14ac:dyDescent="0.3">
      <c r="B202" s="4" t="str">
        <f>IFERROR(IF(Împrumut_Neachitat*Valori_Introduse,Număr_plată,""), "")</f>
        <v/>
      </c>
      <c r="C202" s="3" t="str">
        <f>IFERROR(IF(Împrumut_Neachitat*Valori_Introduse,Data_Plăţii,""), "")</f>
        <v/>
      </c>
      <c r="D202" s="14"/>
      <c r="E202" s="14"/>
      <c r="F202" s="5" t="str">
        <f>IFERROR(IF(Împrumut_Neachitat*Valori_Introduse,Principal,""), "")</f>
        <v/>
      </c>
    </row>
    <row r="203" spans="2:6" x14ac:dyDescent="0.3">
      <c r="B203" s="4" t="str">
        <f>IFERROR(IF(Împrumut_Neachitat*Valori_Introduse,Număr_plată,""), "")</f>
        <v/>
      </c>
      <c r="C203" s="3" t="str">
        <f>IFERROR(IF(Împrumut_Neachitat*Valori_Introduse,Data_Plăţii,""), "")</f>
        <v/>
      </c>
      <c r="D203" s="14"/>
      <c r="E203" s="14"/>
      <c r="F203" s="5" t="str">
        <f>IFERROR(IF(Împrumut_Neachitat*Valori_Introduse,Principal,""), "")</f>
        <v/>
      </c>
    </row>
    <row r="204" spans="2:6" x14ac:dyDescent="0.3">
      <c r="B204" s="4" t="str">
        <f>IFERROR(IF(Împrumut_Neachitat*Valori_Introduse,Număr_plată,""), "")</f>
        <v/>
      </c>
      <c r="C204" s="3" t="str">
        <f>IFERROR(IF(Împrumut_Neachitat*Valori_Introduse,Data_Plăţii,""), "")</f>
        <v/>
      </c>
      <c r="D204" s="14"/>
      <c r="E204" s="14"/>
      <c r="F204" s="5" t="str">
        <f>IFERROR(IF(Împrumut_Neachitat*Valori_Introduse,Principal,""), "")</f>
        <v/>
      </c>
    </row>
    <row r="205" spans="2:6" x14ac:dyDescent="0.3">
      <c r="B205" s="4" t="str">
        <f>IFERROR(IF(Împrumut_Neachitat*Valori_Introduse,Număr_plată,""), "")</f>
        <v/>
      </c>
      <c r="C205" s="3" t="str">
        <f>IFERROR(IF(Împrumut_Neachitat*Valori_Introduse,Data_Plăţii,""), "")</f>
        <v/>
      </c>
      <c r="D205" s="14"/>
      <c r="E205" s="14"/>
      <c r="F205" s="5" t="str">
        <f>IFERROR(IF(Împrumut_Neachitat*Valori_Introduse,Principal,""), "")</f>
        <v/>
      </c>
    </row>
    <row r="206" spans="2:6" x14ac:dyDescent="0.3">
      <c r="B206" s="4" t="str">
        <f>IFERROR(IF(Împrumut_Neachitat*Valori_Introduse,Număr_plată,""), "")</f>
        <v/>
      </c>
      <c r="C206" s="3" t="str">
        <f>IFERROR(IF(Împrumut_Neachitat*Valori_Introduse,Data_Plăţii,""), "")</f>
        <v/>
      </c>
      <c r="D206" s="14"/>
      <c r="E206" s="14"/>
      <c r="F206" s="5" t="str">
        <f>IFERROR(IF(Împrumut_Neachitat*Valori_Introduse,Principal,""), "")</f>
        <v/>
      </c>
    </row>
    <row r="207" spans="2:6" x14ac:dyDescent="0.3">
      <c r="B207" s="4" t="str">
        <f>IFERROR(IF(Împrumut_Neachitat*Valori_Introduse,Număr_plată,""), "")</f>
        <v/>
      </c>
      <c r="C207" s="3" t="str">
        <f>IFERROR(IF(Împrumut_Neachitat*Valori_Introduse,Data_Plăţii,""), "")</f>
        <v/>
      </c>
      <c r="D207" s="14"/>
      <c r="E207" s="14"/>
      <c r="F207" s="5" t="str">
        <f>IFERROR(IF(Împrumut_Neachitat*Valori_Introduse,Principal,""), "")</f>
        <v/>
      </c>
    </row>
    <row r="208" spans="2:6" x14ac:dyDescent="0.3">
      <c r="B208" s="4" t="str">
        <f>IFERROR(IF(Împrumut_Neachitat*Valori_Introduse,Număr_plată,""), "")</f>
        <v/>
      </c>
      <c r="C208" s="3" t="str">
        <f>IFERROR(IF(Împrumut_Neachitat*Valori_Introduse,Data_Plăţii,""), "")</f>
        <v/>
      </c>
      <c r="D208" s="14"/>
      <c r="E208" s="14"/>
      <c r="F208" s="5" t="str">
        <f>IFERROR(IF(Împrumut_Neachitat*Valori_Introduse,Principal,""), "")</f>
        <v/>
      </c>
    </row>
    <row r="209" spans="2:6" x14ac:dyDescent="0.3">
      <c r="B209" s="4" t="str">
        <f>IFERROR(IF(Împrumut_Neachitat*Valori_Introduse,Număr_plată,""), "")</f>
        <v/>
      </c>
      <c r="C209" s="3" t="str">
        <f>IFERROR(IF(Împrumut_Neachitat*Valori_Introduse,Data_Plăţii,""), "")</f>
        <v/>
      </c>
      <c r="D209" s="5"/>
      <c r="E209" s="5"/>
      <c r="F209" s="5" t="str">
        <f>IFERROR(IF(Împrumut_Neachitat*Valori_Introduse,Principal,""), "")</f>
        <v/>
      </c>
    </row>
    <row r="210" spans="2:6" x14ac:dyDescent="0.3">
      <c r="B210" s="4" t="str">
        <f>IFERROR(IF(Împrumut_Neachitat*Valori_Introduse,Număr_plată,""), "")</f>
        <v/>
      </c>
      <c r="C210" s="3" t="str">
        <f>IFERROR(IF(Împrumut_Neachitat*Valori_Introduse,Data_Plăţii,""), "")</f>
        <v/>
      </c>
      <c r="D210" s="5"/>
      <c r="E210" s="5"/>
      <c r="F210" s="5" t="str">
        <f>IFERROR(IF(Împrumut_Neachitat*Valori_Introduse,Principal,""), "")</f>
        <v/>
      </c>
    </row>
    <row r="211" spans="2:6" x14ac:dyDescent="0.3">
      <c r="B211" s="4" t="str">
        <f>IFERROR(IF(Împrumut_Neachitat*Valori_Introduse,Număr_plată,""), "")</f>
        <v/>
      </c>
      <c r="C211" s="3" t="str">
        <f>IFERROR(IF(Împrumut_Neachitat*Valori_Introduse,Data_Plăţii,""), "")</f>
        <v/>
      </c>
      <c r="D211" s="5"/>
      <c r="E211" s="5"/>
      <c r="F211" s="5" t="str">
        <f>IFERROR(IF(Împrumut_Neachitat*Valori_Introduse,Principal,""), "")</f>
        <v/>
      </c>
    </row>
    <row r="212" spans="2:6" x14ac:dyDescent="0.3">
      <c r="B212" s="4" t="str">
        <f>IFERROR(IF(Împrumut_Neachitat*Valori_Introduse,Număr_plată,""), "")</f>
        <v/>
      </c>
      <c r="C212" s="3" t="str">
        <f>IFERROR(IF(Împrumut_Neachitat*Valori_Introduse,Data_Plăţii,""), "")</f>
        <v/>
      </c>
      <c r="D212" s="5"/>
      <c r="E212" s="5"/>
      <c r="F212" s="5" t="str">
        <f>IFERROR(IF(Împrumut_Neachitat*Valori_Introduse,Principal,""), "")</f>
        <v/>
      </c>
    </row>
    <row r="213" spans="2:6" x14ac:dyDescent="0.3">
      <c r="B213" s="4" t="str">
        <f>IFERROR(IF(Împrumut_Neachitat*Valori_Introduse,Număr_plată,""), "")</f>
        <v/>
      </c>
      <c r="C213" s="3" t="str">
        <f>IFERROR(IF(Împrumut_Neachitat*Valori_Introduse,Data_Plăţii,""), "")</f>
        <v/>
      </c>
      <c r="D213" s="5"/>
      <c r="E213" s="5"/>
      <c r="F213" s="5" t="str">
        <f>IFERROR(IF(Împrumut_Neachitat*Valori_Introduse,Principal,""), "")</f>
        <v/>
      </c>
    </row>
    <row r="214" spans="2:6" x14ac:dyDescent="0.3">
      <c r="B214" s="4" t="str">
        <f>IFERROR(IF(Împrumut_Neachitat*Valori_Introduse,Număr_plată,""), "")</f>
        <v/>
      </c>
      <c r="C214" s="3" t="str">
        <f>IFERROR(IF(Împrumut_Neachitat*Valori_Introduse,Data_Plăţii,""), "")</f>
        <v/>
      </c>
      <c r="D214" s="5"/>
      <c r="E214" s="5"/>
      <c r="F214" s="5" t="str">
        <f>IFERROR(IF(Împrumut_Neachitat*Valori_Introduse,Principal,""), "")</f>
        <v/>
      </c>
    </row>
    <row r="215" spans="2:6" x14ac:dyDescent="0.3">
      <c r="B215" s="4" t="str">
        <f>IFERROR(IF(Împrumut_Neachitat*Valori_Introduse,Număr_plată,""), "")</f>
        <v/>
      </c>
      <c r="C215" s="3" t="str">
        <f>IFERROR(IF(Împrumut_Neachitat*Valori_Introduse,Data_Plăţii,""), "")</f>
        <v/>
      </c>
      <c r="D215" s="5"/>
      <c r="E215" s="5"/>
      <c r="F215" s="5" t="str">
        <f>IFERROR(IF(Împrumut_Neachitat*Valori_Introduse,Principal,""), "")</f>
        <v/>
      </c>
    </row>
    <row r="216" spans="2:6" x14ac:dyDescent="0.3">
      <c r="B216" s="4" t="str">
        <f>IFERROR(IF(Împrumut_Neachitat*Valori_Introduse,Număr_plată,""), "")</f>
        <v/>
      </c>
      <c r="C216" s="3" t="str">
        <f>IFERROR(IF(Împrumut_Neachitat*Valori_Introduse,Data_Plăţii,""), "")</f>
        <v/>
      </c>
      <c r="D216" s="5"/>
      <c r="E216" s="5"/>
      <c r="F216" s="5" t="str">
        <f>IFERROR(IF(Împrumut_Neachitat*Valori_Introduse,Principal,""), "")</f>
        <v/>
      </c>
    </row>
    <row r="217" spans="2:6" x14ac:dyDescent="0.3">
      <c r="B217" s="4" t="str">
        <f>IFERROR(IF(Împrumut_Neachitat*Valori_Introduse,Număr_plată,""), "")</f>
        <v/>
      </c>
      <c r="C217" s="3" t="str">
        <f>IFERROR(IF(Împrumut_Neachitat*Valori_Introduse,Data_Plăţii,""), "")</f>
        <v/>
      </c>
      <c r="D217" s="5"/>
      <c r="E217" s="5"/>
      <c r="F217" s="5" t="str">
        <f>IFERROR(IF(Împrumut_Neachitat*Valori_Introduse,Principal,""), "")</f>
        <v/>
      </c>
    </row>
    <row r="218" spans="2:6" x14ac:dyDescent="0.3">
      <c r="B218" s="4" t="str">
        <f>IFERROR(IF(Împrumut_Neachitat*Valori_Introduse,Număr_plată,""), "")</f>
        <v/>
      </c>
      <c r="C218" s="3" t="str">
        <f>IFERROR(IF(Împrumut_Neachitat*Valori_Introduse,Data_Plăţii,""), "")</f>
        <v/>
      </c>
      <c r="D218" s="5"/>
      <c r="E218" s="5"/>
      <c r="F218" s="5" t="str">
        <f>IFERROR(IF(Împrumut_Neachitat*Valori_Introduse,Principal,""), "")</f>
        <v/>
      </c>
    </row>
    <row r="219" spans="2:6" x14ac:dyDescent="0.3">
      <c r="B219" s="4" t="str">
        <f>IFERROR(IF(Împrumut_Neachitat*Valori_Introduse,Număr_plată,""), "")</f>
        <v/>
      </c>
      <c r="C219" s="3" t="str">
        <f>IFERROR(IF(Împrumut_Neachitat*Valori_Introduse,Data_Plăţii,""), "")</f>
        <v/>
      </c>
      <c r="D219" s="5"/>
      <c r="E219" s="5"/>
      <c r="F219" s="5" t="str">
        <f>IFERROR(IF(Împrumut_Neachitat*Valori_Introduse,Principal,""), "")</f>
        <v/>
      </c>
    </row>
    <row r="220" spans="2:6" x14ac:dyDescent="0.3">
      <c r="B220" s="4" t="str">
        <f>IFERROR(IF(Împrumut_Neachitat*Valori_Introduse,Număr_plată,""), "")</f>
        <v/>
      </c>
      <c r="C220" s="3" t="str">
        <f>IFERROR(IF(Împrumut_Neachitat*Valori_Introduse,Data_Plăţii,""), "")</f>
        <v/>
      </c>
      <c r="D220" s="5"/>
      <c r="E220" s="5"/>
      <c r="F220" s="5" t="str">
        <f>IFERROR(IF(Împrumut_Neachitat*Valori_Introduse,Principal,""), "")</f>
        <v/>
      </c>
    </row>
    <row r="221" spans="2:6" x14ac:dyDescent="0.3">
      <c r="B221" s="4" t="str">
        <f>IFERROR(IF(Împrumut_Neachitat*Valori_Introduse,Număr_plată,""), "")</f>
        <v/>
      </c>
      <c r="C221" s="3" t="str">
        <f>IFERROR(IF(Împrumut_Neachitat*Valori_Introduse,Data_Plăţii,""), "")</f>
        <v/>
      </c>
      <c r="D221" s="5"/>
      <c r="E221" s="5"/>
      <c r="F221" s="5" t="str">
        <f>IFERROR(IF(Împrumut_Neachitat*Valori_Introduse,Principal,""), "")</f>
        <v/>
      </c>
    </row>
    <row r="222" spans="2:6" x14ac:dyDescent="0.3">
      <c r="B222" s="4" t="str">
        <f>IFERROR(IF(Împrumut_Neachitat*Valori_Introduse,Număr_plată,""), "")</f>
        <v/>
      </c>
      <c r="C222" s="3" t="str">
        <f>IFERROR(IF(Împrumut_Neachitat*Valori_Introduse,Data_Plăţii,""), "")</f>
        <v/>
      </c>
      <c r="D222" s="5"/>
      <c r="E222" s="5"/>
      <c r="F222" s="5" t="str">
        <f>IFERROR(IF(Împrumut_Neachitat*Valori_Introduse,Principal,""), "")</f>
        <v/>
      </c>
    </row>
    <row r="223" spans="2:6" x14ac:dyDescent="0.3">
      <c r="B223" s="4" t="str">
        <f>IFERROR(IF(Împrumut_Neachitat*Valori_Introduse,Număr_plată,""), "")</f>
        <v/>
      </c>
      <c r="C223" s="3" t="str">
        <f>IFERROR(IF(Împrumut_Neachitat*Valori_Introduse,Data_Plăţii,""), "")</f>
        <v/>
      </c>
      <c r="D223" s="5"/>
      <c r="E223" s="5"/>
      <c r="F223" s="5" t="str">
        <f>IFERROR(IF(Împrumut_Neachitat*Valori_Introduse,Principal,""), "")</f>
        <v/>
      </c>
    </row>
    <row r="224" spans="2:6" x14ac:dyDescent="0.3">
      <c r="B224" s="4" t="str">
        <f>IFERROR(IF(Împrumut_Neachitat*Valori_Introduse,Număr_plată,""), "")</f>
        <v/>
      </c>
      <c r="C224" s="3" t="str">
        <f>IFERROR(IF(Împrumut_Neachitat*Valori_Introduse,Data_Plăţii,""), "")</f>
        <v/>
      </c>
      <c r="D224" s="5"/>
      <c r="E224" s="5"/>
      <c r="F224" s="5" t="str">
        <f>IFERROR(IF(Împrumut_Neachitat*Valori_Introduse,Principal,""), "")</f>
        <v/>
      </c>
    </row>
    <row r="225" spans="2:6" x14ac:dyDescent="0.3">
      <c r="B225" s="4" t="str">
        <f>IFERROR(IF(Împrumut_Neachitat*Valori_Introduse,Număr_plată,""), "")</f>
        <v/>
      </c>
      <c r="C225" s="3" t="str">
        <f>IFERROR(IF(Împrumut_Neachitat*Valori_Introduse,Data_Plăţii,""), "")</f>
        <v/>
      </c>
      <c r="D225" s="5"/>
      <c r="E225" s="5"/>
      <c r="F225" s="5" t="str">
        <f>IFERROR(IF(Împrumut_Neachitat*Valori_Introduse,Principal,""), "")</f>
        <v/>
      </c>
    </row>
    <row r="226" spans="2:6" x14ac:dyDescent="0.3">
      <c r="B226" s="4" t="str">
        <f>IFERROR(IF(Împrumut_Neachitat*Valori_Introduse,Număr_plată,""), "")</f>
        <v/>
      </c>
      <c r="C226" s="3" t="str">
        <f>IFERROR(IF(Împrumut_Neachitat*Valori_Introduse,Data_Plăţii,""), "")</f>
        <v/>
      </c>
      <c r="D226" s="5"/>
      <c r="E226" s="5"/>
      <c r="F226" s="5" t="str">
        <f>IFERROR(IF(Împrumut_Neachitat*Valori_Introduse,Principal,""), "")</f>
        <v/>
      </c>
    </row>
    <row r="227" spans="2:6" x14ac:dyDescent="0.3">
      <c r="B227" s="4" t="str">
        <f>IFERROR(IF(Împrumut_Neachitat*Valori_Introduse,Număr_plată,""), "")</f>
        <v/>
      </c>
      <c r="C227" s="3" t="str">
        <f>IFERROR(IF(Împrumut_Neachitat*Valori_Introduse,Data_Plăţii,""), "")</f>
        <v/>
      </c>
      <c r="D227" s="5"/>
      <c r="E227" s="5"/>
      <c r="F227" s="5" t="str">
        <f>IFERROR(IF(Împrumut_Neachitat*Valori_Introduse,Principal,""), "")</f>
        <v/>
      </c>
    </row>
    <row r="228" spans="2:6" x14ac:dyDescent="0.3">
      <c r="B228" s="4" t="str">
        <f>IFERROR(IF(Împrumut_Neachitat*Valori_Introduse,Număr_plată,""), "")</f>
        <v/>
      </c>
      <c r="C228" s="3" t="str">
        <f>IFERROR(IF(Împrumut_Neachitat*Valori_Introduse,Data_Plăţii,""), "")</f>
        <v/>
      </c>
      <c r="D228" s="5"/>
      <c r="E228" s="5"/>
      <c r="F228" s="5" t="str">
        <f>IFERROR(IF(Împrumut_Neachitat*Valori_Introduse,Principal,""), "")</f>
        <v/>
      </c>
    </row>
    <row r="229" spans="2:6" x14ac:dyDescent="0.3">
      <c r="B229" s="4" t="str">
        <f>IFERROR(IF(Împrumut_Neachitat*Valori_Introduse,Număr_plată,""), "")</f>
        <v/>
      </c>
      <c r="C229" s="3" t="str">
        <f>IFERROR(IF(Împrumut_Neachitat*Valori_Introduse,Data_Plăţii,""), "")</f>
        <v/>
      </c>
      <c r="D229" s="5"/>
      <c r="E229" s="5"/>
      <c r="F229" s="5" t="str">
        <f>IFERROR(IF(Împrumut_Neachitat*Valori_Introduse,Principal,""), "")</f>
        <v/>
      </c>
    </row>
    <row r="230" spans="2:6" x14ac:dyDescent="0.3">
      <c r="B230" s="4" t="str">
        <f>IFERROR(IF(Împrumut_Neachitat*Valori_Introduse,Număr_plată,""), "")</f>
        <v/>
      </c>
      <c r="C230" s="3" t="str">
        <f>IFERROR(IF(Împrumut_Neachitat*Valori_Introduse,Data_Plăţii,""), "")</f>
        <v/>
      </c>
      <c r="D230" s="5"/>
      <c r="E230" s="5"/>
      <c r="F230" s="5" t="str">
        <f>IFERROR(IF(Împrumut_Neachitat*Valori_Introduse,Principal,""), "")</f>
        <v/>
      </c>
    </row>
    <row r="231" spans="2:6" x14ac:dyDescent="0.3">
      <c r="B231" s="4" t="str">
        <f>IFERROR(IF(Împrumut_Neachitat*Valori_Introduse,Număr_plată,""), "")</f>
        <v/>
      </c>
      <c r="C231" s="3" t="str">
        <f>IFERROR(IF(Împrumut_Neachitat*Valori_Introduse,Data_Plăţii,""), "")</f>
        <v/>
      </c>
      <c r="D231" s="5"/>
      <c r="E231" s="5"/>
      <c r="F231" s="5" t="str">
        <f>IFERROR(IF(Împrumut_Neachitat*Valori_Introduse,Principal,""), "")</f>
        <v/>
      </c>
    </row>
    <row r="232" spans="2:6" x14ac:dyDescent="0.3">
      <c r="B232" s="4" t="str">
        <f>IFERROR(IF(Împrumut_Neachitat*Valori_Introduse,Număr_plată,""), "")</f>
        <v/>
      </c>
      <c r="C232" s="3" t="str">
        <f>IFERROR(IF(Împrumut_Neachitat*Valori_Introduse,Data_Plăţii,""), "")</f>
        <v/>
      </c>
      <c r="D232" s="5"/>
      <c r="E232" s="5"/>
      <c r="F232" s="5" t="str">
        <f>IFERROR(IF(Împrumut_Neachitat*Valori_Introduse,Principal,""), "")</f>
        <v/>
      </c>
    </row>
    <row r="233" spans="2:6" x14ac:dyDescent="0.3">
      <c r="B233" s="4" t="str">
        <f>IFERROR(IF(Împrumut_Neachitat*Valori_Introduse,Număr_plată,""), "")</f>
        <v/>
      </c>
      <c r="C233" s="3" t="str">
        <f>IFERROR(IF(Împrumut_Neachitat*Valori_Introduse,Data_Plăţii,""), "")</f>
        <v/>
      </c>
      <c r="D233" s="5"/>
      <c r="E233" s="5"/>
      <c r="F233" s="5" t="str">
        <f>IFERROR(IF(Împrumut_Neachitat*Valori_Introduse,Principal,""), "")</f>
        <v/>
      </c>
    </row>
    <row r="234" spans="2:6" x14ac:dyDescent="0.3">
      <c r="B234" s="4" t="str">
        <f>IFERROR(IF(Împrumut_Neachitat*Valori_Introduse,Număr_plată,""), "")</f>
        <v/>
      </c>
      <c r="C234" s="3" t="str">
        <f>IFERROR(IF(Împrumut_Neachitat*Valori_Introduse,Data_Plăţii,""), "")</f>
        <v/>
      </c>
      <c r="D234" s="5"/>
      <c r="E234" s="5"/>
      <c r="F234" s="5" t="str">
        <f>IFERROR(IF(Împrumut_Neachitat*Valori_Introduse,Principal,""), "")</f>
        <v/>
      </c>
    </row>
    <row r="235" spans="2:6" x14ac:dyDescent="0.3">
      <c r="B235" s="4" t="str">
        <f>IFERROR(IF(Împrumut_Neachitat*Valori_Introduse,Număr_plată,""), "")</f>
        <v/>
      </c>
      <c r="C235" s="3" t="str">
        <f>IFERROR(IF(Împrumut_Neachitat*Valori_Introduse,Data_Plăţii,""), "")</f>
        <v/>
      </c>
      <c r="D235" s="5"/>
      <c r="E235" s="5"/>
      <c r="F235" s="5" t="str">
        <f>IFERROR(IF(Împrumut_Neachitat*Valori_Introduse,Principal,""), "")</f>
        <v/>
      </c>
    </row>
    <row r="236" spans="2:6" x14ac:dyDescent="0.3">
      <c r="B236" s="4" t="str">
        <f>IFERROR(IF(Împrumut_Neachitat*Valori_Introduse,Număr_plată,""), "")</f>
        <v/>
      </c>
      <c r="C236" s="3" t="str">
        <f>IFERROR(IF(Împrumut_Neachitat*Valori_Introduse,Data_Plăţii,""), "")</f>
        <v/>
      </c>
      <c r="D236" s="5"/>
      <c r="E236" s="5"/>
      <c r="F236" s="5" t="str">
        <f>IFERROR(IF(Împrumut_Neachitat*Valori_Introduse,Principal,""), "")</f>
        <v/>
      </c>
    </row>
    <row r="237" spans="2:6" x14ac:dyDescent="0.3">
      <c r="B237" s="4" t="str">
        <f>IFERROR(IF(Împrumut_Neachitat*Valori_Introduse,Număr_plată,""), "")</f>
        <v/>
      </c>
      <c r="C237" s="3" t="str">
        <f>IFERROR(IF(Împrumut_Neachitat*Valori_Introduse,Data_Plăţii,""), "")</f>
        <v/>
      </c>
      <c r="D237" s="5"/>
      <c r="E237" s="5"/>
      <c r="F237" s="5" t="str">
        <f>IFERROR(IF(Împrumut_Neachitat*Valori_Introduse,Principal,""), "")</f>
        <v/>
      </c>
    </row>
    <row r="238" spans="2:6" x14ac:dyDescent="0.3">
      <c r="B238" s="4" t="str">
        <f>IFERROR(IF(Împrumut_Neachitat*Valori_Introduse,Număr_plată,""), "")</f>
        <v/>
      </c>
      <c r="C238" s="3" t="str">
        <f>IFERROR(IF(Împrumut_Neachitat*Valori_Introduse,Data_Plăţii,""), "")</f>
        <v/>
      </c>
      <c r="D238" s="5"/>
      <c r="E238" s="5"/>
      <c r="F238" s="5" t="str">
        <f>IFERROR(IF(Împrumut_Neachitat*Valori_Introduse,Principal,""), "")</f>
        <v/>
      </c>
    </row>
    <row r="239" spans="2:6" x14ac:dyDescent="0.3">
      <c r="B239" s="4" t="str">
        <f>IFERROR(IF(Împrumut_Neachitat*Valori_Introduse,Număr_plată,""), "")</f>
        <v/>
      </c>
      <c r="C239" s="3" t="str">
        <f>IFERROR(IF(Împrumut_Neachitat*Valori_Introduse,Data_Plăţii,""), "")</f>
        <v/>
      </c>
      <c r="D239" s="5"/>
      <c r="E239" s="5"/>
      <c r="F239" s="5" t="str">
        <f>IFERROR(IF(Împrumut_Neachitat*Valori_Introduse,Principal,""), "")</f>
        <v/>
      </c>
    </row>
    <row r="240" spans="2:6" x14ac:dyDescent="0.3">
      <c r="B240" s="4" t="str">
        <f>IFERROR(IF(Împrumut_Neachitat*Valori_Introduse,Număr_plată,""), "")</f>
        <v/>
      </c>
      <c r="C240" s="3" t="str">
        <f>IFERROR(IF(Împrumut_Neachitat*Valori_Introduse,Data_Plăţii,""), "")</f>
        <v/>
      </c>
      <c r="D240" s="5"/>
      <c r="E240" s="5"/>
      <c r="F240" s="5" t="str">
        <f>IFERROR(IF(Împrumut_Neachitat*Valori_Introduse,Principal,""), "")</f>
        <v/>
      </c>
    </row>
    <row r="241" spans="2:6" x14ac:dyDescent="0.3">
      <c r="B241" s="4" t="str">
        <f>IFERROR(IF(Împrumut_Neachitat*Valori_Introduse,Număr_plată,""), "")</f>
        <v/>
      </c>
      <c r="C241" s="3" t="str">
        <f>IFERROR(IF(Împrumut_Neachitat*Valori_Introduse,Data_Plăţii,""), "")</f>
        <v/>
      </c>
      <c r="D241" s="5"/>
      <c r="E241" s="5"/>
      <c r="F241" s="5" t="str">
        <f>IFERROR(IF(Împrumut_Neachitat*Valori_Introduse,Principal,""), "")</f>
        <v/>
      </c>
    </row>
    <row r="242" spans="2:6" x14ac:dyDescent="0.3">
      <c r="B242" s="4" t="str">
        <f>IFERROR(IF(Împrumut_Neachitat*Valori_Introduse,Număr_plată,""), "")</f>
        <v/>
      </c>
      <c r="C242" s="3" t="str">
        <f>IFERROR(IF(Împrumut_Neachitat*Valori_Introduse,Data_Plăţii,""), "")</f>
        <v/>
      </c>
      <c r="D242" s="5"/>
      <c r="E242" s="5"/>
      <c r="F242" s="5" t="str">
        <f>IFERROR(IF(Împrumut_Neachitat*Valori_Introduse,Principal,""), "")</f>
        <v/>
      </c>
    </row>
    <row r="243" spans="2:6" x14ac:dyDescent="0.3">
      <c r="B243" s="4" t="str">
        <f>IFERROR(IF(Împrumut_Neachitat*Valori_Introduse,Număr_plată,""), "")</f>
        <v/>
      </c>
      <c r="C243" s="3" t="str">
        <f>IFERROR(IF(Împrumut_Neachitat*Valori_Introduse,Data_Plăţii,""), "")</f>
        <v/>
      </c>
      <c r="D243" s="5"/>
      <c r="E243" s="5"/>
      <c r="F243" s="5" t="str">
        <f>IFERROR(IF(Împrumut_Neachitat*Valori_Introduse,Principal,""), "")</f>
        <v/>
      </c>
    </row>
    <row r="244" spans="2:6" x14ac:dyDescent="0.3">
      <c r="B244" s="4" t="str">
        <f>IFERROR(IF(Împrumut_Neachitat*Valori_Introduse,Număr_plată,""), "")</f>
        <v/>
      </c>
      <c r="C244" s="3" t="str">
        <f>IFERROR(IF(Împrumut_Neachitat*Valori_Introduse,Data_Plăţii,""), "")</f>
        <v/>
      </c>
      <c r="D244" s="5"/>
      <c r="E244" s="5"/>
      <c r="F244" s="5" t="str">
        <f>IFERROR(IF(Împrumut_Neachitat*Valori_Introduse,Principal,""), "")</f>
        <v/>
      </c>
    </row>
    <row r="245" spans="2:6" x14ac:dyDescent="0.3">
      <c r="B245" s="4" t="str">
        <f>IFERROR(IF(Împrumut_Neachitat*Valori_Introduse,Număr_plată,""), "")</f>
        <v/>
      </c>
      <c r="C245" s="3" t="str">
        <f>IFERROR(IF(Împrumut_Neachitat*Valori_Introduse,Data_Plăţii,""), "")</f>
        <v/>
      </c>
      <c r="D245" s="5"/>
      <c r="E245" s="5"/>
      <c r="F245" s="5" t="str">
        <f>IFERROR(IF(Împrumut_Neachitat*Valori_Introduse,Principal,""), "")</f>
        <v/>
      </c>
    </row>
    <row r="246" spans="2:6" x14ac:dyDescent="0.3">
      <c r="B246" s="4" t="str">
        <f>IFERROR(IF(Împrumut_Neachitat*Valori_Introduse,Număr_plată,""), "")</f>
        <v/>
      </c>
      <c r="C246" s="3" t="str">
        <f>IFERROR(IF(Împrumut_Neachitat*Valori_Introduse,Data_Plăţii,""), "")</f>
        <v/>
      </c>
      <c r="D246" s="5"/>
      <c r="E246" s="5"/>
      <c r="F246" s="5" t="str">
        <f>IFERROR(IF(Împrumut_Neachitat*Valori_Introduse,Principal,""), "")</f>
        <v/>
      </c>
    </row>
    <row r="247" spans="2:6" x14ac:dyDescent="0.3">
      <c r="B247" s="4" t="str">
        <f>IFERROR(IF(Împrumut_Neachitat*Valori_Introduse,Număr_plată,""), "")</f>
        <v/>
      </c>
      <c r="C247" s="3" t="str">
        <f>IFERROR(IF(Împrumut_Neachitat*Valori_Introduse,Data_Plăţii,""), "")</f>
        <v/>
      </c>
      <c r="D247" s="5"/>
      <c r="E247" s="5"/>
      <c r="F247" s="5" t="str">
        <f>IFERROR(IF(Împrumut_Neachitat*Valori_Introduse,Principal,""), "")</f>
        <v/>
      </c>
    </row>
    <row r="248" spans="2:6" x14ac:dyDescent="0.3">
      <c r="B248" s="4" t="str">
        <f>IFERROR(IF(Împrumut_Neachitat*Valori_Introduse,Număr_plată,""), "")</f>
        <v/>
      </c>
      <c r="C248" s="3" t="str">
        <f>IFERROR(IF(Împrumut_Neachitat*Valori_Introduse,Data_Plăţii,""), "")</f>
        <v/>
      </c>
      <c r="D248" s="5"/>
      <c r="E248" s="5"/>
      <c r="F248" s="5" t="str">
        <f>IFERROR(IF(Împrumut_Neachitat*Valori_Introduse,Principal,""), "")</f>
        <v/>
      </c>
    </row>
    <row r="249" spans="2:6" x14ac:dyDescent="0.3">
      <c r="B249" s="4" t="str">
        <f>IFERROR(IF(Împrumut_Neachitat*Valori_Introduse,Număr_plată,""), "")</f>
        <v/>
      </c>
      <c r="C249" s="3" t="str">
        <f>IFERROR(IF(Împrumut_Neachitat*Valori_Introduse,Data_Plăţii,""), "")</f>
        <v/>
      </c>
      <c r="D249" s="5"/>
      <c r="E249" s="5"/>
      <c r="F249" s="5" t="str">
        <f>IFERROR(IF(Împrumut_Neachitat*Valori_Introduse,Principal,""), "")</f>
        <v/>
      </c>
    </row>
    <row r="250" spans="2:6" x14ac:dyDescent="0.3">
      <c r="B250" s="4" t="str">
        <f>IFERROR(IF(Împrumut_Neachitat*Valori_Introduse,Număr_plată,""), "")</f>
        <v/>
      </c>
      <c r="C250" s="3" t="str">
        <f>IFERROR(IF(Împrumut_Neachitat*Valori_Introduse,Data_Plăţii,""), "")</f>
        <v/>
      </c>
      <c r="D250" s="5"/>
      <c r="E250" s="5"/>
      <c r="F250" s="5" t="str">
        <f>IFERROR(IF(Împrumut_Neachitat*Valori_Introduse,Principal,""), "")</f>
        <v/>
      </c>
    </row>
    <row r="251" spans="2:6" x14ac:dyDescent="0.3">
      <c r="B251" s="4" t="str">
        <f>IFERROR(IF(Împrumut_Neachitat*Valori_Introduse,Număr_plată,""), "")</f>
        <v/>
      </c>
      <c r="C251" s="3" t="str">
        <f>IFERROR(IF(Împrumut_Neachitat*Valori_Introduse,Data_Plăţii,""), "")</f>
        <v/>
      </c>
      <c r="D251" s="5"/>
      <c r="E251" s="5"/>
      <c r="F251" s="5" t="str">
        <f>IFERROR(IF(Împrumut_Neachitat*Valori_Introduse,Principal,""), "")</f>
        <v/>
      </c>
    </row>
    <row r="252" spans="2:6" x14ac:dyDescent="0.3">
      <c r="B252" s="4" t="str">
        <f>IFERROR(IF(Împrumut_Neachitat*Valori_Introduse,Număr_plată,""), "")</f>
        <v/>
      </c>
      <c r="C252" s="3" t="str">
        <f>IFERROR(IF(Împrumut_Neachitat*Valori_Introduse,Data_Plăţii,""), "")</f>
        <v/>
      </c>
      <c r="D252" s="5"/>
      <c r="E252" s="5"/>
      <c r="F252" s="5" t="str">
        <f>IFERROR(IF(Împrumut_Neachitat*Valori_Introduse,Principal,""), "")</f>
        <v/>
      </c>
    </row>
    <row r="253" spans="2:6" x14ac:dyDescent="0.3">
      <c r="B253" s="4" t="str">
        <f>IFERROR(IF(Împrumut_Neachitat*Valori_Introduse,Număr_plată,""), "")</f>
        <v/>
      </c>
      <c r="C253" s="3" t="str">
        <f>IFERROR(IF(Împrumut_Neachitat*Valori_Introduse,Data_Plăţii,""), "")</f>
        <v/>
      </c>
      <c r="D253" s="5"/>
      <c r="E253" s="5"/>
      <c r="F253" s="5" t="str">
        <f>IFERROR(IF(Împrumut_Neachitat*Valori_Introduse,Principal,""), "")</f>
        <v/>
      </c>
    </row>
    <row r="254" spans="2:6" x14ac:dyDescent="0.3">
      <c r="B254" s="4" t="str">
        <f>IFERROR(IF(Împrumut_Neachitat*Valori_Introduse,Număr_plată,""), "")</f>
        <v/>
      </c>
      <c r="C254" s="3" t="str">
        <f>IFERROR(IF(Împrumut_Neachitat*Valori_Introduse,Data_Plăţii,""), "")</f>
        <v/>
      </c>
      <c r="D254" s="5"/>
      <c r="E254" s="5"/>
      <c r="F254" s="5" t="str">
        <f>IFERROR(IF(Împrumut_Neachitat*Valori_Introduse,Principal,""), "")</f>
        <v/>
      </c>
    </row>
    <row r="255" spans="2:6" x14ac:dyDescent="0.3">
      <c r="B255" s="4" t="str">
        <f>IFERROR(IF(Împrumut_Neachitat*Valori_Introduse,Număr_plată,""), "")</f>
        <v/>
      </c>
      <c r="C255" s="3" t="str">
        <f>IFERROR(IF(Împrumut_Neachitat*Valori_Introduse,Data_Plăţii,""), "")</f>
        <v/>
      </c>
      <c r="D255" s="5"/>
      <c r="E255" s="5"/>
      <c r="F255" s="5" t="str">
        <f>IFERROR(IF(Împrumut_Neachitat*Valori_Introduse,Principal,""), "")</f>
        <v/>
      </c>
    </row>
    <row r="256" spans="2:6" x14ac:dyDescent="0.3">
      <c r="B256" s="4" t="str">
        <f>IFERROR(IF(Împrumut_Neachitat*Valori_Introduse,Număr_plată,""), "")</f>
        <v/>
      </c>
      <c r="C256" s="3" t="str">
        <f>IFERROR(IF(Împrumut_Neachitat*Valori_Introduse,Data_Plăţii,""), "")</f>
        <v/>
      </c>
      <c r="D256" s="5"/>
      <c r="E256" s="5"/>
      <c r="F256" s="5" t="str">
        <f>IFERROR(IF(Împrumut_Neachitat*Valori_Introduse,Principal,""), "")</f>
        <v/>
      </c>
    </row>
    <row r="257" spans="2:6" x14ac:dyDescent="0.3">
      <c r="B257" s="4" t="str">
        <f>IFERROR(IF(Împrumut_Neachitat*Valori_Introduse,Număr_plată,""), "")</f>
        <v/>
      </c>
      <c r="C257" s="3" t="str">
        <f>IFERROR(IF(Împrumut_Neachitat*Valori_Introduse,Data_Plăţii,""), "")</f>
        <v/>
      </c>
      <c r="D257" s="5"/>
      <c r="E257" s="5"/>
      <c r="F257" s="5" t="str">
        <f>IFERROR(IF(Împrumut_Neachitat*Valori_Introduse,Principal,""), "")</f>
        <v/>
      </c>
    </row>
    <row r="258" spans="2:6" x14ac:dyDescent="0.3">
      <c r="B258" s="4" t="str">
        <f>IFERROR(IF(Împrumut_Neachitat*Valori_Introduse,Număr_plată,""), "")</f>
        <v/>
      </c>
      <c r="C258" s="3" t="str">
        <f>IFERROR(IF(Împrumut_Neachitat*Valori_Introduse,Data_Plăţii,""), "")</f>
        <v/>
      </c>
      <c r="D258" s="5"/>
      <c r="E258" s="5"/>
      <c r="F258" s="5" t="str">
        <f>IFERROR(IF(Împrumut_Neachitat*Valori_Introduse,Principal,""), "")</f>
        <v/>
      </c>
    </row>
    <row r="259" spans="2:6" x14ac:dyDescent="0.3">
      <c r="B259" s="4" t="str">
        <f>IFERROR(IF(Împrumut_Neachitat*Valori_Introduse,Număr_plată,""), "")</f>
        <v/>
      </c>
      <c r="C259" s="3" t="str">
        <f>IFERROR(IF(Împrumut_Neachitat*Valori_Introduse,Data_Plăţii,""), "")</f>
        <v/>
      </c>
      <c r="D259" s="5"/>
      <c r="E259" s="5"/>
      <c r="F259" s="5" t="str">
        <f>IFERROR(IF(Împrumut_Neachitat*Valori_Introduse,Principal,""), "")</f>
        <v/>
      </c>
    </row>
    <row r="260" spans="2:6" x14ac:dyDescent="0.3">
      <c r="B260" s="4" t="str">
        <f>IFERROR(IF(Împrumut_Neachitat*Valori_Introduse,Număr_plată,""), "")</f>
        <v/>
      </c>
      <c r="C260" s="3" t="str">
        <f>IFERROR(IF(Împrumut_Neachitat*Valori_Introduse,Data_Plăţii,""), "")</f>
        <v/>
      </c>
      <c r="D260" s="5"/>
      <c r="E260" s="5"/>
      <c r="F260" s="5" t="str">
        <f>IFERROR(IF(Împrumut_Neachitat*Valori_Introduse,Principal,""), "")</f>
        <v/>
      </c>
    </row>
    <row r="261" spans="2:6" x14ac:dyDescent="0.3">
      <c r="B261" s="4" t="str">
        <f>IFERROR(IF(Împrumut_Neachitat*Valori_Introduse,Număr_plată,""), "")</f>
        <v/>
      </c>
      <c r="C261" s="3" t="str">
        <f>IFERROR(IF(Împrumut_Neachitat*Valori_Introduse,Data_Plăţii,""), "")</f>
        <v/>
      </c>
      <c r="D261" s="5"/>
      <c r="E261" s="5"/>
      <c r="F261" s="5" t="str">
        <f>IFERROR(IF(Împrumut_Neachitat*Valori_Introduse,Principal,""), "")</f>
        <v/>
      </c>
    </row>
    <row r="262" spans="2:6" x14ac:dyDescent="0.3">
      <c r="B262" s="4" t="str">
        <f>IFERROR(IF(Împrumut_Neachitat*Valori_Introduse,Număr_plată,""), "")</f>
        <v/>
      </c>
      <c r="C262" s="3" t="str">
        <f>IFERROR(IF(Împrumut_Neachitat*Valori_Introduse,Data_Plăţii,""), "")</f>
        <v/>
      </c>
      <c r="D262" s="5"/>
      <c r="E262" s="5"/>
      <c r="F262" s="5" t="str">
        <f>IFERROR(IF(Împrumut_Neachitat*Valori_Introduse,Principal,""), "")</f>
        <v/>
      </c>
    </row>
    <row r="263" spans="2:6" x14ac:dyDescent="0.3">
      <c r="B263" s="4" t="str">
        <f>IFERROR(IF(Împrumut_Neachitat*Valori_Introduse,Număr_plată,""), "")</f>
        <v/>
      </c>
      <c r="C263" s="3" t="str">
        <f>IFERROR(IF(Împrumut_Neachitat*Valori_Introduse,Data_Plăţii,""), "")</f>
        <v/>
      </c>
      <c r="D263" s="5"/>
      <c r="E263" s="5"/>
      <c r="F263" s="5" t="str">
        <f>IFERROR(IF(Împrumut_Neachitat*Valori_Introduse,Principal,""), "")</f>
        <v/>
      </c>
    </row>
    <row r="264" spans="2:6" x14ac:dyDescent="0.3">
      <c r="B264" s="4" t="str">
        <f>IFERROR(IF(Împrumut_Neachitat*Valori_Introduse,Număr_plată,""), "")</f>
        <v/>
      </c>
      <c r="C264" s="3" t="str">
        <f>IFERROR(IF(Împrumut_Neachitat*Valori_Introduse,Data_Plăţii,""), "")</f>
        <v/>
      </c>
      <c r="D264" s="5"/>
      <c r="E264" s="5"/>
      <c r="F264" s="5" t="str">
        <f>IFERROR(IF(Împrumut_Neachitat*Valori_Introduse,Principal,""), "")</f>
        <v/>
      </c>
    </row>
    <row r="265" spans="2:6" x14ac:dyDescent="0.3">
      <c r="B265" s="4" t="str">
        <f>IFERROR(IF(Împrumut_Neachitat*Valori_Introduse,Număr_plată,""), "")</f>
        <v/>
      </c>
      <c r="C265" s="3" t="str">
        <f>IFERROR(IF(Împrumut_Neachitat*Valori_Introduse,Data_Plăţii,""), "")</f>
        <v/>
      </c>
      <c r="D265" s="5"/>
      <c r="E265" s="5"/>
      <c r="F265" s="5" t="str">
        <f>IFERROR(IF(Împrumut_Neachitat*Valori_Introduse,Principal,""), "")</f>
        <v/>
      </c>
    </row>
    <row r="266" spans="2:6" x14ac:dyDescent="0.3">
      <c r="B266" s="4" t="str">
        <f>IFERROR(IF(Împrumut_Neachitat*Valori_Introduse,Număr_plată,""), "")</f>
        <v/>
      </c>
      <c r="C266" s="3" t="str">
        <f>IFERROR(IF(Împrumut_Neachitat*Valori_Introduse,Data_Plăţii,""), "")</f>
        <v/>
      </c>
      <c r="D266" s="5"/>
      <c r="E266" s="5"/>
      <c r="F266" s="5" t="str">
        <f>IFERROR(IF(Împrumut_Neachitat*Valori_Introduse,Principal,""), "")</f>
        <v/>
      </c>
    </row>
    <row r="267" spans="2:6" x14ac:dyDescent="0.3">
      <c r="B267" s="4" t="str">
        <f>IFERROR(IF(Împrumut_Neachitat*Valori_Introduse,Număr_plată,""), "")</f>
        <v/>
      </c>
      <c r="C267" s="3" t="str">
        <f>IFERROR(IF(Împrumut_Neachitat*Valori_Introduse,Data_Plăţii,""), "")</f>
        <v/>
      </c>
      <c r="D267" s="5"/>
      <c r="E267" s="5"/>
      <c r="F267" s="5" t="str">
        <f>IFERROR(IF(Împrumut_Neachitat*Valori_Introduse,Principal,""), "")</f>
        <v/>
      </c>
    </row>
    <row r="268" spans="2:6" x14ac:dyDescent="0.3">
      <c r="B268" s="4" t="str">
        <f>IFERROR(IF(Împrumut_Neachitat*Valori_Introduse,Număr_plată,""), "")</f>
        <v/>
      </c>
      <c r="C268" s="3" t="str">
        <f>IFERROR(IF(Împrumut_Neachitat*Valori_Introduse,Data_Plăţii,""), "")</f>
        <v/>
      </c>
      <c r="D268" s="5"/>
      <c r="E268" s="5"/>
      <c r="F268" s="5" t="str">
        <f>IFERROR(IF(Împrumut_Neachitat*Valori_Introduse,Principal,""), "")</f>
        <v/>
      </c>
    </row>
    <row r="269" spans="2:6" x14ac:dyDescent="0.3">
      <c r="B269" s="4" t="str">
        <f>IFERROR(IF(Împrumut_Neachitat*Valori_Introduse,Număr_plată,""), "")</f>
        <v/>
      </c>
      <c r="C269" s="3" t="str">
        <f>IFERROR(IF(Împrumut_Neachitat*Valori_Introduse,Data_Plăţii,""), "")</f>
        <v/>
      </c>
      <c r="D269" s="5"/>
      <c r="E269" s="5"/>
      <c r="F269" s="5" t="str">
        <f>IFERROR(IF(Împrumut_Neachitat*Valori_Introduse,Principal,""), "")</f>
        <v/>
      </c>
    </row>
    <row r="270" spans="2:6" x14ac:dyDescent="0.3">
      <c r="B270" s="4" t="str">
        <f>IFERROR(IF(Împrumut_Neachitat*Valori_Introduse,Număr_plată,""), "")</f>
        <v/>
      </c>
      <c r="C270" s="3" t="str">
        <f>IFERROR(IF(Împrumut_Neachitat*Valori_Introduse,Data_Plăţii,""), "")</f>
        <v/>
      </c>
      <c r="D270" s="5"/>
      <c r="E270" s="5"/>
      <c r="F270" s="5" t="str">
        <f>IFERROR(IF(Împrumut_Neachitat*Valori_Introduse,Principal,""), "")</f>
        <v/>
      </c>
    </row>
    <row r="271" spans="2:6" x14ac:dyDescent="0.3">
      <c r="B271" s="4" t="str">
        <f>IFERROR(IF(Împrumut_Neachitat*Valori_Introduse,Număr_plată,""), "")</f>
        <v/>
      </c>
      <c r="C271" s="3" t="str">
        <f>IFERROR(IF(Împrumut_Neachitat*Valori_Introduse,Data_Plăţii,""), "")</f>
        <v/>
      </c>
      <c r="D271" s="5"/>
      <c r="E271" s="5"/>
      <c r="F271" s="5" t="str">
        <f>IFERROR(IF(Împrumut_Neachitat*Valori_Introduse,Principal,""), "")</f>
        <v/>
      </c>
    </row>
    <row r="272" spans="2:6" x14ac:dyDescent="0.3">
      <c r="B272" s="4" t="str">
        <f>IFERROR(IF(Împrumut_Neachitat*Valori_Introduse,Număr_plată,""), "")</f>
        <v/>
      </c>
      <c r="C272" s="3" t="str">
        <f>IFERROR(IF(Împrumut_Neachitat*Valori_Introduse,Data_Plăţii,""), "")</f>
        <v/>
      </c>
      <c r="D272" s="5"/>
      <c r="E272" s="5"/>
      <c r="F272" s="5" t="str">
        <f>IFERROR(IF(Împrumut_Neachitat*Valori_Introduse,Principal,""), "")</f>
        <v/>
      </c>
    </row>
    <row r="273" spans="2:6" x14ac:dyDescent="0.3">
      <c r="B273" s="4" t="str">
        <f>IFERROR(IF(Împrumut_Neachitat*Valori_Introduse,Număr_plată,""), "")</f>
        <v/>
      </c>
      <c r="C273" s="3" t="str">
        <f>IFERROR(IF(Împrumut_Neachitat*Valori_Introduse,Data_Plăţii,""), "")</f>
        <v/>
      </c>
      <c r="D273" s="5"/>
      <c r="E273" s="5"/>
      <c r="F273" s="5" t="str">
        <f>IFERROR(IF(Împrumut_Neachitat*Valori_Introduse,Principal,""), "")</f>
        <v/>
      </c>
    </row>
    <row r="274" spans="2:6" x14ac:dyDescent="0.3">
      <c r="B274" s="4" t="str">
        <f>IFERROR(IF(Împrumut_Neachitat*Valori_Introduse,Număr_plată,""), "")</f>
        <v/>
      </c>
      <c r="C274" s="3" t="str">
        <f>IFERROR(IF(Împrumut_Neachitat*Valori_Introduse,Data_Plăţii,""), "")</f>
        <v/>
      </c>
      <c r="D274" s="5"/>
      <c r="E274" s="5"/>
      <c r="F274" s="5" t="str">
        <f>IFERROR(IF(Împrumut_Neachitat*Valori_Introduse,Principal,""), "")</f>
        <v/>
      </c>
    </row>
    <row r="275" spans="2:6" x14ac:dyDescent="0.3">
      <c r="B275" s="4" t="str">
        <f>IFERROR(IF(Împrumut_Neachitat*Valori_Introduse,Număr_plată,""), "")</f>
        <v/>
      </c>
      <c r="C275" s="3" t="str">
        <f>IFERROR(IF(Împrumut_Neachitat*Valori_Introduse,Data_Plăţii,""), "")</f>
        <v/>
      </c>
      <c r="D275" s="5"/>
      <c r="E275" s="5"/>
      <c r="F275" s="5" t="str">
        <f>IFERROR(IF(Împrumut_Neachitat*Valori_Introduse,Principal,""), "")</f>
        <v/>
      </c>
    </row>
    <row r="276" spans="2:6" x14ac:dyDescent="0.3">
      <c r="B276" s="4" t="str">
        <f>IFERROR(IF(Împrumut_Neachitat*Valori_Introduse,Număr_plată,""), "")</f>
        <v/>
      </c>
      <c r="C276" s="3" t="str">
        <f>IFERROR(IF(Împrumut_Neachitat*Valori_Introduse,Data_Plăţii,""), "")</f>
        <v/>
      </c>
      <c r="D276" s="5"/>
      <c r="E276" s="5"/>
      <c r="F276" s="5" t="str">
        <f>IFERROR(IF(Împrumut_Neachitat*Valori_Introduse,Principal,""), "")</f>
        <v/>
      </c>
    </row>
    <row r="277" spans="2:6" x14ac:dyDescent="0.3">
      <c r="B277" s="4" t="str">
        <f>IFERROR(IF(Împrumut_Neachitat*Valori_Introduse,Număr_plată,""), "")</f>
        <v/>
      </c>
      <c r="C277" s="3" t="str">
        <f>IFERROR(IF(Împrumut_Neachitat*Valori_Introduse,Data_Plăţii,""), "")</f>
        <v/>
      </c>
      <c r="D277" s="5"/>
      <c r="E277" s="5"/>
      <c r="F277" s="5" t="str">
        <f>IFERROR(IF(Împrumut_Neachitat*Valori_Introduse,Principal,""), "")</f>
        <v/>
      </c>
    </row>
    <row r="278" spans="2:6" x14ac:dyDescent="0.3">
      <c r="B278" s="4" t="str">
        <f>IFERROR(IF(Împrumut_Neachitat*Valori_Introduse,Număr_plată,""), "")</f>
        <v/>
      </c>
      <c r="C278" s="3" t="str">
        <f>IFERROR(IF(Împrumut_Neachitat*Valori_Introduse,Data_Plăţii,""), "")</f>
        <v/>
      </c>
      <c r="D278" s="5"/>
      <c r="E278" s="5"/>
      <c r="F278" s="5" t="str">
        <f>IFERROR(IF(Împrumut_Neachitat*Valori_Introduse,Principal,""), "")</f>
        <v/>
      </c>
    </row>
    <row r="279" spans="2:6" x14ac:dyDescent="0.3">
      <c r="B279" s="4" t="str">
        <f>IFERROR(IF(Împrumut_Neachitat*Valori_Introduse,Număr_plată,""), "")</f>
        <v/>
      </c>
      <c r="C279" s="3" t="str">
        <f>IFERROR(IF(Împrumut_Neachitat*Valori_Introduse,Data_Plăţii,""), "")</f>
        <v/>
      </c>
      <c r="D279" s="5"/>
      <c r="E279" s="5"/>
      <c r="F279" s="5" t="str">
        <f>IFERROR(IF(Împrumut_Neachitat*Valori_Introduse,Principal,""), "")</f>
        <v/>
      </c>
    </row>
    <row r="280" spans="2:6" x14ac:dyDescent="0.3">
      <c r="B280" s="4" t="str">
        <f>IFERROR(IF(Împrumut_Neachitat*Valori_Introduse,Număr_plată,""), "")</f>
        <v/>
      </c>
      <c r="C280" s="3" t="str">
        <f>IFERROR(IF(Împrumut_Neachitat*Valori_Introduse,Data_Plăţii,""), "")</f>
        <v/>
      </c>
      <c r="D280" s="5"/>
      <c r="E280" s="5"/>
      <c r="F280" s="5" t="str">
        <f>IFERROR(IF(Împrumut_Neachitat*Valori_Introduse,Principal,""), "")</f>
        <v/>
      </c>
    </row>
    <row r="281" spans="2:6" x14ac:dyDescent="0.3">
      <c r="B281" s="4" t="str">
        <f>IFERROR(IF(Împrumut_Neachitat*Valori_Introduse,Număr_plată,""), "")</f>
        <v/>
      </c>
      <c r="C281" s="3" t="str">
        <f>IFERROR(IF(Împrumut_Neachitat*Valori_Introduse,Data_Plăţii,""), "")</f>
        <v/>
      </c>
      <c r="D281" s="5"/>
      <c r="E281" s="5"/>
      <c r="F281" s="5" t="str">
        <f>IFERROR(IF(Împrumut_Neachitat*Valori_Introduse,Principal,""), "")</f>
        <v/>
      </c>
    </row>
    <row r="282" spans="2:6" x14ac:dyDescent="0.3">
      <c r="B282" s="4" t="str">
        <f>IFERROR(IF(Împrumut_Neachitat*Valori_Introduse,Număr_plată,""), "")</f>
        <v/>
      </c>
      <c r="C282" s="3" t="str">
        <f>IFERROR(IF(Împrumut_Neachitat*Valori_Introduse,Data_Plăţii,""), "")</f>
        <v/>
      </c>
      <c r="D282" s="5"/>
      <c r="E282" s="5"/>
      <c r="F282" s="5" t="str">
        <f>IFERROR(IF(Împrumut_Neachitat*Valori_Introduse,Principal,""), "")</f>
        <v/>
      </c>
    </row>
    <row r="283" spans="2:6" x14ac:dyDescent="0.3">
      <c r="B283" s="4" t="str">
        <f>IFERROR(IF(Împrumut_Neachitat*Valori_Introduse,Număr_plată,""), "")</f>
        <v/>
      </c>
      <c r="C283" s="3" t="str">
        <f>IFERROR(IF(Împrumut_Neachitat*Valori_Introduse,Data_Plăţii,""), "")</f>
        <v/>
      </c>
      <c r="D283" s="5"/>
      <c r="E283" s="5"/>
      <c r="F283" s="5" t="str">
        <f>IFERROR(IF(Împrumut_Neachitat*Valori_Introduse,Principal,""), "")</f>
        <v/>
      </c>
    </row>
    <row r="284" spans="2:6" x14ac:dyDescent="0.3">
      <c r="B284" s="4" t="str">
        <f>IFERROR(IF(Împrumut_Neachitat*Valori_Introduse,Număr_plată,""), "")</f>
        <v/>
      </c>
      <c r="C284" s="3" t="str">
        <f>IFERROR(IF(Împrumut_Neachitat*Valori_Introduse,Data_Plăţii,""), "")</f>
        <v/>
      </c>
      <c r="D284" s="5"/>
      <c r="E284" s="5"/>
      <c r="F284" s="5" t="str">
        <f>IFERROR(IF(Împrumut_Neachitat*Valori_Introduse,Principal,""), "")</f>
        <v/>
      </c>
    </row>
    <row r="285" spans="2:6" x14ac:dyDescent="0.3">
      <c r="B285" s="4" t="str">
        <f>IFERROR(IF(Împrumut_Neachitat*Valori_Introduse,Număr_plată,""), "")</f>
        <v/>
      </c>
      <c r="C285" s="3" t="str">
        <f>IFERROR(IF(Împrumut_Neachitat*Valori_Introduse,Data_Plăţii,""), "")</f>
        <v/>
      </c>
      <c r="D285" s="5"/>
      <c r="E285" s="5"/>
      <c r="F285" s="5" t="str">
        <f>IFERROR(IF(Împrumut_Neachitat*Valori_Introduse,Principal,""), "")</f>
        <v/>
      </c>
    </row>
    <row r="286" spans="2:6" x14ac:dyDescent="0.3">
      <c r="B286" s="4" t="str">
        <f>IFERROR(IF(Împrumut_Neachitat*Valori_Introduse,Număr_plată,""), "")</f>
        <v/>
      </c>
      <c r="C286" s="3" t="str">
        <f>IFERROR(IF(Împrumut_Neachitat*Valori_Introduse,Data_Plăţii,""), "")</f>
        <v/>
      </c>
      <c r="D286" s="5"/>
      <c r="E286" s="5"/>
      <c r="F286" s="5" t="str">
        <f>IFERROR(IF(Împrumut_Neachitat*Valori_Introduse,Principal,""), "")</f>
        <v/>
      </c>
    </row>
    <row r="287" spans="2:6" x14ac:dyDescent="0.3">
      <c r="B287" s="4" t="str">
        <f>IFERROR(IF(Împrumut_Neachitat*Valori_Introduse,Număr_plată,""), "")</f>
        <v/>
      </c>
      <c r="C287" s="3" t="str">
        <f>IFERROR(IF(Împrumut_Neachitat*Valori_Introduse,Data_Plăţii,""), "")</f>
        <v/>
      </c>
      <c r="D287" s="5"/>
      <c r="E287" s="5"/>
      <c r="F287" s="5" t="str">
        <f>IFERROR(IF(Împrumut_Neachitat*Valori_Introduse,Principal,""), "")</f>
        <v/>
      </c>
    </row>
    <row r="288" spans="2:6" x14ac:dyDescent="0.3">
      <c r="B288" s="4" t="str">
        <f>IFERROR(IF(Împrumut_Neachitat*Valori_Introduse,Număr_plată,""), "")</f>
        <v/>
      </c>
      <c r="C288" s="3" t="str">
        <f>IFERROR(IF(Împrumut_Neachitat*Valori_Introduse,Data_Plăţii,""), "")</f>
        <v/>
      </c>
      <c r="D288" s="5"/>
      <c r="E288" s="5"/>
      <c r="F288" s="5" t="str">
        <f>IFERROR(IF(Împrumut_Neachitat*Valori_Introduse,Principal,""), "")</f>
        <v/>
      </c>
    </row>
    <row r="289" spans="2:6" x14ac:dyDescent="0.3">
      <c r="B289" s="4" t="str">
        <f>IFERROR(IF(Împrumut_Neachitat*Valori_Introduse,Număr_plată,""), "")</f>
        <v/>
      </c>
      <c r="C289" s="3" t="str">
        <f>IFERROR(IF(Împrumut_Neachitat*Valori_Introduse,Data_Plăţii,""), "")</f>
        <v/>
      </c>
      <c r="D289" s="5"/>
      <c r="E289" s="5"/>
      <c r="F289" s="5" t="str">
        <f>IFERROR(IF(Împrumut_Neachitat*Valori_Introduse,Principal,""), "")</f>
        <v/>
      </c>
    </row>
    <row r="290" spans="2:6" x14ac:dyDescent="0.3">
      <c r="B290" s="4" t="str">
        <f>IFERROR(IF(Împrumut_Neachitat*Valori_Introduse,Număr_plată,""), "")</f>
        <v/>
      </c>
      <c r="C290" s="3" t="str">
        <f>IFERROR(IF(Împrumut_Neachitat*Valori_Introduse,Data_Plăţii,""), "")</f>
        <v/>
      </c>
      <c r="D290" s="5"/>
      <c r="E290" s="5"/>
      <c r="F290" s="5" t="str">
        <f>IFERROR(IF(Împrumut_Neachitat*Valori_Introduse,Principal,""), "")</f>
        <v/>
      </c>
    </row>
    <row r="291" spans="2:6" x14ac:dyDescent="0.3">
      <c r="B291" s="4" t="str">
        <f>IFERROR(IF(Împrumut_Neachitat*Valori_Introduse,Număr_plată,""), "")</f>
        <v/>
      </c>
      <c r="C291" s="3" t="str">
        <f>IFERROR(IF(Împrumut_Neachitat*Valori_Introduse,Data_Plăţii,""), "")</f>
        <v/>
      </c>
      <c r="D291" s="5"/>
      <c r="E291" s="5"/>
      <c r="F291" s="5" t="str">
        <f>IFERROR(IF(Împrumut_Neachitat*Valori_Introduse,Principal,""), "")</f>
        <v/>
      </c>
    </row>
    <row r="292" spans="2:6" x14ac:dyDescent="0.3">
      <c r="B292" s="4" t="str">
        <f>IFERROR(IF(Împrumut_Neachitat*Valori_Introduse,Număr_plată,""), "")</f>
        <v/>
      </c>
      <c r="C292" s="3" t="str">
        <f>IFERROR(IF(Împrumut_Neachitat*Valori_Introduse,Data_Plăţii,""), "")</f>
        <v/>
      </c>
      <c r="D292" s="5"/>
      <c r="E292" s="5"/>
      <c r="F292" s="5" t="str">
        <f>IFERROR(IF(Împrumut_Neachitat*Valori_Introduse,Principal,""), "")</f>
        <v/>
      </c>
    </row>
    <row r="293" spans="2:6" x14ac:dyDescent="0.3">
      <c r="B293" s="4" t="str">
        <f>IFERROR(IF(Împrumut_Neachitat*Valori_Introduse,Număr_plată,""), "")</f>
        <v/>
      </c>
      <c r="C293" s="3" t="str">
        <f>IFERROR(IF(Împrumut_Neachitat*Valori_Introduse,Data_Plăţii,""), "")</f>
        <v/>
      </c>
      <c r="D293" s="5"/>
      <c r="E293" s="5"/>
      <c r="F293" s="5" t="str">
        <f>IFERROR(IF(Împrumut_Neachitat*Valori_Introduse,Principal,""), "")</f>
        <v/>
      </c>
    </row>
    <row r="294" spans="2:6" x14ac:dyDescent="0.3">
      <c r="B294" s="4" t="str">
        <f>IFERROR(IF(Împrumut_Neachitat*Valori_Introduse,Număr_plată,""), "")</f>
        <v/>
      </c>
      <c r="C294" s="3" t="str">
        <f>IFERROR(IF(Împrumut_Neachitat*Valori_Introduse,Data_Plăţii,""), "")</f>
        <v/>
      </c>
      <c r="D294" s="5"/>
      <c r="E294" s="5"/>
      <c r="F294" s="5" t="str">
        <f>IFERROR(IF(Împrumut_Neachitat*Valori_Introduse,Principal,""), "")</f>
        <v/>
      </c>
    </row>
    <row r="295" spans="2:6" x14ac:dyDescent="0.3">
      <c r="B295" s="4" t="str">
        <f>IFERROR(IF(Împrumut_Neachitat*Valori_Introduse,Număr_plată,""), "")</f>
        <v/>
      </c>
      <c r="C295" s="3" t="str">
        <f>IFERROR(IF(Împrumut_Neachitat*Valori_Introduse,Data_Plăţii,""), "")</f>
        <v/>
      </c>
      <c r="D295" s="5"/>
      <c r="E295" s="5"/>
      <c r="F295" s="5" t="str">
        <f>IFERROR(IF(Împrumut_Neachitat*Valori_Introduse,Principal,""), "")</f>
        <v/>
      </c>
    </row>
    <row r="296" spans="2:6" x14ac:dyDescent="0.3">
      <c r="B296" s="4" t="str">
        <f>IFERROR(IF(Împrumut_Neachitat*Valori_Introduse,Număr_plată,""), "")</f>
        <v/>
      </c>
      <c r="C296" s="3" t="str">
        <f>IFERROR(IF(Împrumut_Neachitat*Valori_Introduse,Data_Plăţii,""), "")</f>
        <v/>
      </c>
      <c r="D296" s="5"/>
      <c r="E296" s="5"/>
      <c r="F296" s="5" t="str">
        <f>IFERROR(IF(Împrumut_Neachitat*Valori_Introduse,Principal,""), "")</f>
        <v/>
      </c>
    </row>
    <row r="297" spans="2:6" x14ac:dyDescent="0.3">
      <c r="B297" s="4" t="str">
        <f>IFERROR(IF(Împrumut_Neachitat*Valori_Introduse,Număr_plată,""), "")</f>
        <v/>
      </c>
      <c r="C297" s="3" t="str">
        <f>IFERROR(IF(Împrumut_Neachitat*Valori_Introduse,Data_Plăţii,""), "")</f>
        <v/>
      </c>
      <c r="D297" s="5"/>
      <c r="E297" s="5"/>
      <c r="F297" s="5" t="str">
        <f>IFERROR(IF(Împrumut_Neachitat*Valori_Introduse,Principal,""), "")</f>
        <v/>
      </c>
    </row>
    <row r="298" spans="2:6" x14ac:dyDescent="0.3">
      <c r="B298" s="4" t="str">
        <f>IFERROR(IF(Împrumut_Neachitat*Valori_Introduse,Număr_plată,""), "")</f>
        <v/>
      </c>
      <c r="C298" s="3" t="str">
        <f>IFERROR(IF(Împrumut_Neachitat*Valori_Introduse,Data_Plăţii,""), "")</f>
        <v/>
      </c>
      <c r="D298" s="5"/>
      <c r="E298" s="5"/>
      <c r="F298" s="5" t="str">
        <f>IFERROR(IF(Împrumut_Neachitat*Valori_Introduse,Principal,""), "")</f>
        <v/>
      </c>
    </row>
    <row r="299" spans="2:6" x14ac:dyDescent="0.3">
      <c r="B299" s="4" t="str">
        <f>IFERROR(IF(Împrumut_Neachitat*Valori_Introduse,Număr_plată,""), "")</f>
        <v/>
      </c>
      <c r="C299" s="3" t="str">
        <f>IFERROR(IF(Împrumut_Neachitat*Valori_Introduse,Data_Plăţii,""), "")</f>
        <v/>
      </c>
      <c r="D299" s="5"/>
      <c r="E299" s="5"/>
      <c r="F299" s="5" t="str">
        <f>IFERROR(IF(Împrumut_Neachitat*Valori_Introduse,Principal,""), "")</f>
        <v/>
      </c>
    </row>
    <row r="300" spans="2:6" x14ac:dyDescent="0.3">
      <c r="B300" s="4" t="str">
        <f>IFERROR(IF(Împrumut_Neachitat*Valori_Introduse,Număr_plată,""), "")</f>
        <v/>
      </c>
      <c r="C300" s="3" t="str">
        <f>IFERROR(IF(Împrumut_Neachitat*Valori_Introduse,Data_Plăţii,""), "")</f>
        <v/>
      </c>
      <c r="D300" s="5"/>
      <c r="E300" s="5"/>
      <c r="F300" s="5" t="str">
        <f>IFERROR(IF(Împrumut_Neachitat*Valori_Introduse,Principal,""), "")</f>
        <v/>
      </c>
    </row>
    <row r="301" spans="2:6" x14ac:dyDescent="0.3">
      <c r="B301" s="4" t="str">
        <f>IFERROR(IF(Împrumut_Neachitat*Valori_Introduse,Număr_plată,""), "")</f>
        <v/>
      </c>
      <c r="C301" s="3" t="str">
        <f>IFERROR(IF(Împrumut_Neachitat*Valori_Introduse,Data_Plăţii,""), "")</f>
        <v/>
      </c>
      <c r="D301" s="5"/>
      <c r="E301" s="5"/>
      <c r="F301" s="5" t="str">
        <f>IFERROR(IF(Împrumut_Neachitat*Valori_Introduse,Principal,""), "")</f>
        <v/>
      </c>
    </row>
    <row r="302" spans="2:6" x14ac:dyDescent="0.3">
      <c r="B302" s="4" t="str">
        <f>IFERROR(IF(Împrumut_Neachitat*Valori_Introduse,Număr_plată,""), "")</f>
        <v/>
      </c>
      <c r="C302" s="3" t="str">
        <f>IFERROR(IF(Împrumut_Neachitat*Valori_Introduse,Data_Plăţii,""), "")</f>
        <v/>
      </c>
      <c r="D302" s="5"/>
      <c r="E302" s="5"/>
      <c r="F302" s="5" t="str">
        <f>IFERROR(IF(Împrumut_Neachitat*Valori_Introduse,Principal,""), "")</f>
        <v/>
      </c>
    </row>
    <row r="303" spans="2:6" x14ac:dyDescent="0.3">
      <c r="B303" s="4" t="str">
        <f>IFERROR(IF(Împrumut_Neachitat*Valori_Introduse,Număr_plată,""), "")</f>
        <v/>
      </c>
      <c r="C303" s="3" t="str">
        <f>IFERROR(IF(Împrumut_Neachitat*Valori_Introduse,Data_Plăţii,""), "")</f>
        <v/>
      </c>
      <c r="D303" s="5"/>
      <c r="E303" s="5"/>
      <c r="F303" s="5" t="str">
        <f>IFERROR(IF(Împrumut_Neachitat*Valori_Introduse,Principal,""), "")</f>
        <v/>
      </c>
    </row>
    <row r="304" spans="2:6" x14ac:dyDescent="0.3">
      <c r="B304" s="4" t="str">
        <f>IFERROR(IF(Împrumut_Neachitat*Valori_Introduse,Număr_plată,""), "")</f>
        <v/>
      </c>
      <c r="C304" s="3" t="str">
        <f>IFERROR(IF(Împrumut_Neachitat*Valori_Introduse,Data_Plăţii,""), "")</f>
        <v/>
      </c>
      <c r="D304" s="5"/>
      <c r="E304" s="5"/>
      <c r="F304" s="5" t="str">
        <f>IFERROR(IF(Împrumut_Neachitat*Valori_Introduse,Principal,""), "")</f>
        <v/>
      </c>
    </row>
    <row r="305" spans="2:6" x14ac:dyDescent="0.3">
      <c r="B305" s="4" t="str">
        <f>IFERROR(IF(Împrumut_Neachitat*Valori_Introduse,Număr_plată,""), "")</f>
        <v/>
      </c>
      <c r="C305" s="3" t="str">
        <f>IFERROR(IF(Împrumut_Neachitat*Valori_Introduse,Data_Plăţii,""), "")</f>
        <v/>
      </c>
      <c r="D305" s="5"/>
      <c r="E305" s="5"/>
      <c r="F305" s="5" t="str">
        <f>IFERROR(IF(Împrumut_Neachitat*Valori_Introduse,Principal,""), "")</f>
        <v/>
      </c>
    </row>
    <row r="306" spans="2:6" x14ac:dyDescent="0.3">
      <c r="B306" s="4" t="str">
        <f>IFERROR(IF(Împrumut_Neachitat*Valori_Introduse,Număr_plată,""), "")</f>
        <v/>
      </c>
      <c r="C306" s="3" t="str">
        <f>IFERROR(IF(Împrumut_Neachitat*Valori_Introduse,Data_Plăţii,""), "")</f>
        <v/>
      </c>
      <c r="D306" s="5"/>
      <c r="E306" s="5"/>
      <c r="F306" s="5" t="str">
        <f>IFERROR(IF(Împrumut_Neachitat*Valori_Introduse,Principal,""), "")</f>
        <v/>
      </c>
    </row>
    <row r="307" spans="2:6" x14ac:dyDescent="0.3">
      <c r="B307" s="4" t="str">
        <f>IFERROR(IF(Împrumut_Neachitat*Valori_Introduse,Număr_plată,""), "")</f>
        <v/>
      </c>
      <c r="C307" s="3" t="str">
        <f>IFERROR(IF(Împrumut_Neachitat*Valori_Introduse,Data_Plăţii,""), "")</f>
        <v/>
      </c>
      <c r="D307" s="5"/>
      <c r="E307" s="5"/>
      <c r="F307" s="5" t="str">
        <f>IFERROR(IF(Împrumut_Neachitat*Valori_Introduse,Principal,""), "")</f>
        <v/>
      </c>
    </row>
    <row r="308" spans="2:6" x14ac:dyDescent="0.3">
      <c r="B308" s="4" t="str">
        <f>IFERROR(IF(Împrumut_Neachitat*Valori_Introduse,Număr_plată,""), "")</f>
        <v/>
      </c>
      <c r="C308" s="3" t="str">
        <f>IFERROR(IF(Împrumut_Neachitat*Valori_Introduse,Data_Plăţii,""), "")</f>
        <v/>
      </c>
      <c r="D308" s="5"/>
      <c r="E308" s="5"/>
      <c r="F308" s="5" t="str">
        <f>IFERROR(IF(Împrumut_Neachitat*Valori_Introduse,Principal,""), "")</f>
        <v/>
      </c>
    </row>
    <row r="309" spans="2:6" x14ac:dyDescent="0.3">
      <c r="B309" s="4" t="str">
        <f>IFERROR(IF(Împrumut_Neachitat*Valori_Introduse,Număr_plată,""), "")</f>
        <v/>
      </c>
      <c r="C309" s="3" t="str">
        <f>IFERROR(IF(Împrumut_Neachitat*Valori_Introduse,Data_Plăţii,""), "")</f>
        <v/>
      </c>
      <c r="D309" s="5"/>
      <c r="E309" s="5"/>
      <c r="F309" s="5" t="str">
        <f>IFERROR(IF(Împrumut_Neachitat*Valori_Introduse,Principal,""), "")</f>
        <v/>
      </c>
    </row>
    <row r="310" spans="2:6" x14ac:dyDescent="0.3">
      <c r="B310" s="4" t="str">
        <f>IFERROR(IF(Împrumut_Neachitat*Valori_Introduse,Număr_plată,""), "")</f>
        <v/>
      </c>
      <c r="C310" s="3" t="str">
        <f>IFERROR(IF(Împrumut_Neachitat*Valori_Introduse,Data_Plăţii,""), "")</f>
        <v/>
      </c>
      <c r="D310" s="5"/>
      <c r="E310" s="5"/>
      <c r="F310" s="5" t="str">
        <f>IFERROR(IF(Împrumut_Neachitat*Valori_Introduse,Principal,""), "")</f>
        <v/>
      </c>
    </row>
    <row r="311" spans="2:6" x14ac:dyDescent="0.3">
      <c r="B311" s="4" t="str">
        <f>IFERROR(IF(Împrumut_Neachitat*Valori_Introduse,Număr_plată,""), "")</f>
        <v/>
      </c>
      <c r="C311" s="3" t="str">
        <f>IFERROR(IF(Împrumut_Neachitat*Valori_Introduse,Data_Plăţii,""), "")</f>
        <v/>
      </c>
      <c r="D311" s="5"/>
      <c r="E311" s="5"/>
      <c r="F311" s="5" t="str">
        <f>IFERROR(IF(Împrumut_Neachitat*Valori_Introduse,Principal,""), "")</f>
        <v/>
      </c>
    </row>
    <row r="312" spans="2:6" x14ac:dyDescent="0.3">
      <c r="B312" s="4" t="str">
        <f>IFERROR(IF(Împrumut_Neachitat*Valori_Introduse,Număr_plată,""), "")</f>
        <v/>
      </c>
      <c r="C312" s="3" t="str">
        <f>IFERROR(IF(Împrumut_Neachitat*Valori_Introduse,Data_Plăţii,""), "")</f>
        <v/>
      </c>
      <c r="D312" s="5"/>
      <c r="E312" s="5"/>
      <c r="F312" s="5" t="str">
        <f>IFERROR(IF(Împrumut_Neachitat*Valori_Introduse,Principal,""), "")</f>
        <v/>
      </c>
    </row>
    <row r="313" spans="2:6" x14ac:dyDescent="0.3">
      <c r="B313" s="4" t="str">
        <f>IFERROR(IF(Împrumut_Neachitat*Valori_Introduse,Număr_plată,""), "")</f>
        <v/>
      </c>
      <c r="C313" s="3" t="str">
        <f>IFERROR(IF(Împrumut_Neachitat*Valori_Introduse,Data_Plăţii,""), "")</f>
        <v/>
      </c>
      <c r="D313" s="5"/>
      <c r="E313" s="5"/>
      <c r="F313" s="5" t="str">
        <f>IFERROR(IF(Împrumut_Neachitat*Valori_Introduse,Principal,""), "")</f>
        <v/>
      </c>
    </row>
    <row r="314" spans="2:6" x14ac:dyDescent="0.3">
      <c r="B314" s="4" t="str">
        <f>IFERROR(IF(Împrumut_Neachitat*Valori_Introduse,Număr_plată,""), "")</f>
        <v/>
      </c>
      <c r="C314" s="3" t="str">
        <f>IFERROR(IF(Împrumut_Neachitat*Valori_Introduse,Data_Plăţii,""), "")</f>
        <v/>
      </c>
      <c r="D314" s="5"/>
      <c r="E314" s="5"/>
      <c r="F314" s="5" t="str">
        <f>IFERROR(IF(Împrumut_Neachitat*Valori_Introduse,Principal,""), "")</f>
        <v/>
      </c>
    </row>
    <row r="315" spans="2:6" x14ac:dyDescent="0.3">
      <c r="B315" s="4" t="str">
        <f>IFERROR(IF(Împrumut_Neachitat*Valori_Introduse,Număr_plată,""), "")</f>
        <v/>
      </c>
      <c r="C315" s="3" t="str">
        <f>IFERROR(IF(Împrumut_Neachitat*Valori_Introduse,Data_Plăţii,""), "")</f>
        <v/>
      </c>
      <c r="D315" s="5"/>
      <c r="E315" s="5"/>
      <c r="F315" s="5" t="str">
        <f>IFERROR(IF(Împrumut_Neachitat*Valori_Introduse,Principal,""), "")</f>
        <v/>
      </c>
    </row>
    <row r="316" spans="2:6" x14ac:dyDescent="0.3">
      <c r="B316" s="4" t="str">
        <f>IFERROR(IF(Împrumut_Neachitat*Valori_Introduse,Număr_plată,""), "")</f>
        <v/>
      </c>
      <c r="C316" s="3" t="str">
        <f>IFERROR(IF(Împrumut_Neachitat*Valori_Introduse,Data_Plăţii,""), "")</f>
        <v/>
      </c>
      <c r="D316" s="5"/>
      <c r="E316" s="5"/>
      <c r="F316" s="5" t="str">
        <f>IFERROR(IF(Împrumut_Neachitat*Valori_Introduse,Principal,""), "")</f>
        <v/>
      </c>
    </row>
    <row r="317" spans="2:6" x14ac:dyDescent="0.3">
      <c r="B317" s="4" t="str">
        <f>IFERROR(IF(Împrumut_Neachitat*Valori_Introduse,Număr_plată,""), "")</f>
        <v/>
      </c>
      <c r="C317" s="3" t="str">
        <f>IFERROR(IF(Împrumut_Neachitat*Valori_Introduse,Data_Plăţii,""), "")</f>
        <v/>
      </c>
      <c r="D317" s="5"/>
      <c r="E317" s="5"/>
      <c r="F317" s="5" t="str">
        <f>IFERROR(IF(Împrumut_Neachitat*Valori_Introduse,Principal,""), "")</f>
        <v/>
      </c>
    </row>
    <row r="318" spans="2:6" x14ac:dyDescent="0.3">
      <c r="B318" s="4" t="str">
        <f>IFERROR(IF(Împrumut_Neachitat*Valori_Introduse,Număr_plată,""), "")</f>
        <v/>
      </c>
      <c r="C318" s="3" t="str">
        <f>IFERROR(IF(Împrumut_Neachitat*Valori_Introduse,Data_Plăţii,""), "")</f>
        <v/>
      </c>
      <c r="D318" s="5"/>
      <c r="E318" s="5"/>
      <c r="F318" s="5" t="str">
        <f>IFERROR(IF(Împrumut_Neachitat*Valori_Introduse,Principal,""), "")</f>
        <v/>
      </c>
    </row>
    <row r="319" spans="2:6" x14ac:dyDescent="0.3">
      <c r="B319" s="4" t="str">
        <f>IFERROR(IF(Împrumut_Neachitat*Valori_Introduse,Număr_plată,""), "")</f>
        <v/>
      </c>
      <c r="C319" s="3" t="str">
        <f>IFERROR(IF(Împrumut_Neachitat*Valori_Introduse,Data_Plăţii,""), "")</f>
        <v/>
      </c>
      <c r="D319" s="5"/>
      <c r="E319" s="5"/>
      <c r="F319" s="5" t="str">
        <f>IFERROR(IF(Împrumut_Neachitat*Valori_Introduse,Principal,""), "")</f>
        <v/>
      </c>
    </row>
    <row r="320" spans="2:6" x14ac:dyDescent="0.3">
      <c r="B320" s="4" t="str">
        <f>IFERROR(IF(Împrumut_Neachitat*Valori_Introduse,Număr_plată,""), "")</f>
        <v/>
      </c>
      <c r="C320" s="3" t="str">
        <f>IFERROR(IF(Împrumut_Neachitat*Valori_Introduse,Data_Plăţii,""), "")</f>
        <v/>
      </c>
      <c r="D320" s="5"/>
      <c r="E320" s="5"/>
      <c r="F320" s="5" t="str">
        <f>IFERROR(IF(Împrumut_Neachitat*Valori_Introduse,Principal,""), "")</f>
        <v/>
      </c>
    </row>
    <row r="321" spans="2:6" x14ac:dyDescent="0.3">
      <c r="B321" s="4" t="str">
        <f>IFERROR(IF(Împrumut_Neachitat*Valori_Introduse,Număr_plată,""), "")</f>
        <v/>
      </c>
      <c r="C321" s="3" t="str">
        <f>IFERROR(IF(Împrumut_Neachitat*Valori_Introduse,Data_Plăţii,""), "")</f>
        <v/>
      </c>
      <c r="D321" s="5"/>
      <c r="E321" s="5"/>
      <c r="F321" s="5" t="str">
        <f>IFERROR(IF(Împrumut_Neachitat*Valori_Introduse,Principal,""), "")</f>
        <v/>
      </c>
    </row>
    <row r="322" spans="2:6" x14ac:dyDescent="0.3">
      <c r="B322" s="4" t="str">
        <f>IFERROR(IF(Împrumut_Neachitat*Valori_Introduse,Număr_plată,""), "")</f>
        <v/>
      </c>
      <c r="C322" s="3" t="str">
        <f>IFERROR(IF(Împrumut_Neachitat*Valori_Introduse,Data_Plăţii,""), "")</f>
        <v/>
      </c>
      <c r="D322" s="5"/>
      <c r="E322" s="5"/>
      <c r="F322" s="5" t="str">
        <f>IFERROR(IF(Împrumut_Neachitat*Valori_Introduse,Principal,""), "")</f>
        <v/>
      </c>
    </row>
    <row r="323" spans="2:6" x14ac:dyDescent="0.3">
      <c r="B323" s="4" t="str">
        <f>IFERROR(IF(Împrumut_Neachitat*Valori_Introduse,Număr_plată,""), "")</f>
        <v/>
      </c>
      <c r="C323" s="3" t="str">
        <f>IFERROR(IF(Împrumut_Neachitat*Valori_Introduse,Data_Plăţii,""), "")</f>
        <v/>
      </c>
      <c r="D323" s="5"/>
      <c r="E323" s="5"/>
      <c r="F323" s="5" t="str">
        <f>IFERROR(IF(Împrumut_Neachitat*Valori_Introduse,Principal,""), "")</f>
        <v/>
      </c>
    </row>
    <row r="324" spans="2:6" x14ac:dyDescent="0.3">
      <c r="B324" s="4" t="str">
        <f>IFERROR(IF(Împrumut_Neachitat*Valori_Introduse,Număr_plată,""), "")</f>
        <v/>
      </c>
      <c r="C324" s="3" t="str">
        <f>IFERROR(IF(Împrumut_Neachitat*Valori_Introduse,Data_Plăţii,""), "")</f>
        <v/>
      </c>
      <c r="D324" s="5"/>
      <c r="E324" s="5"/>
      <c r="F324" s="5" t="str">
        <f>IFERROR(IF(Împrumut_Neachitat*Valori_Introduse,Principal,""), "")</f>
        <v/>
      </c>
    </row>
    <row r="325" spans="2:6" x14ac:dyDescent="0.3">
      <c r="B325" s="4" t="str">
        <f>IFERROR(IF(Împrumut_Neachitat*Valori_Introduse,Număr_plată,""), "")</f>
        <v/>
      </c>
      <c r="C325" s="3" t="str">
        <f>IFERROR(IF(Împrumut_Neachitat*Valori_Introduse,Data_Plăţii,""), "")</f>
        <v/>
      </c>
      <c r="D325" s="5"/>
      <c r="E325" s="5"/>
      <c r="F325" s="5" t="str">
        <f>IFERROR(IF(Împrumut_Neachitat*Valori_Introduse,Principal,""), "")</f>
        <v/>
      </c>
    </row>
    <row r="326" spans="2:6" x14ac:dyDescent="0.3">
      <c r="B326" s="4" t="str">
        <f>IFERROR(IF(Împrumut_Neachitat*Valori_Introduse,Număr_plată,""), "")</f>
        <v/>
      </c>
      <c r="C326" s="3" t="str">
        <f>IFERROR(IF(Împrumut_Neachitat*Valori_Introduse,Data_Plăţii,""), "")</f>
        <v/>
      </c>
      <c r="D326" s="5"/>
      <c r="E326" s="5"/>
      <c r="F326" s="5" t="str">
        <f>IFERROR(IF(Împrumut_Neachitat*Valori_Introduse,Principal,""), "")</f>
        <v/>
      </c>
    </row>
    <row r="327" spans="2:6" x14ac:dyDescent="0.3">
      <c r="B327" s="4" t="str">
        <f>IFERROR(IF(Împrumut_Neachitat*Valori_Introduse,Număr_plată,""), "")</f>
        <v/>
      </c>
      <c r="C327" s="3" t="str">
        <f>IFERROR(IF(Împrumut_Neachitat*Valori_Introduse,Data_Plăţii,""), "")</f>
        <v/>
      </c>
      <c r="D327" s="5"/>
      <c r="E327" s="5"/>
      <c r="F327" s="5" t="str">
        <f>IFERROR(IF(Împrumut_Neachitat*Valori_Introduse,Principal,""), "")</f>
        <v/>
      </c>
    </row>
    <row r="328" spans="2:6" x14ac:dyDescent="0.3">
      <c r="B328" s="4" t="str">
        <f>IFERROR(IF(Împrumut_Neachitat*Valori_Introduse,Număr_plată,""), "")</f>
        <v/>
      </c>
      <c r="C328" s="3" t="str">
        <f>IFERROR(IF(Împrumut_Neachitat*Valori_Introduse,Data_Plăţii,""), "")</f>
        <v/>
      </c>
      <c r="D328" s="5"/>
      <c r="E328" s="5"/>
      <c r="F328" s="5" t="str">
        <f>IFERROR(IF(Împrumut_Neachitat*Valori_Introduse,Principal,""), "")</f>
        <v/>
      </c>
    </row>
    <row r="329" spans="2:6" x14ac:dyDescent="0.3">
      <c r="B329" s="4" t="str">
        <f>IFERROR(IF(Împrumut_Neachitat*Valori_Introduse,Număr_plată,""), "")</f>
        <v/>
      </c>
      <c r="C329" s="3" t="str">
        <f>IFERROR(IF(Împrumut_Neachitat*Valori_Introduse,Data_Plăţii,""), "")</f>
        <v/>
      </c>
      <c r="D329" s="5"/>
      <c r="E329" s="5"/>
      <c r="F329" s="5" t="str">
        <f>IFERROR(IF(Împrumut_Neachitat*Valori_Introduse,Principal,""), "")</f>
        <v/>
      </c>
    </row>
    <row r="330" spans="2:6" x14ac:dyDescent="0.3">
      <c r="B330" s="4" t="str">
        <f>IFERROR(IF(Împrumut_Neachitat*Valori_Introduse,Număr_plată,""), "")</f>
        <v/>
      </c>
      <c r="C330" s="3" t="str">
        <f>IFERROR(IF(Împrumut_Neachitat*Valori_Introduse,Data_Plăţii,""), "")</f>
        <v/>
      </c>
      <c r="D330" s="5"/>
      <c r="E330" s="5"/>
      <c r="F330" s="5" t="str">
        <f>IFERROR(IF(Împrumut_Neachitat*Valori_Introduse,Principal,""), "")</f>
        <v/>
      </c>
    </row>
    <row r="331" spans="2:6" x14ac:dyDescent="0.3">
      <c r="B331" s="4" t="str">
        <f>IFERROR(IF(Împrumut_Neachitat*Valori_Introduse,Număr_plată,""), "")</f>
        <v/>
      </c>
      <c r="C331" s="3" t="str">
        <f>IFERROR(IF(Împrumut_Neachitat*Valori_Introduse,Data_Plăţii,""), "")</f>
        <v/>
      </c>
      <c r="D331" s="5"/>
      <c r="E331" s="5"/>
      <c r="F331" s="5" t="str">
        <f>IFERROR(IF(Împrumut_Neachitat*Valori_Introduse,Principal,""), "")</f>
        <v/>
      </c>
    </row>
    <row r="332" spans="2:6" x14ac:dyDescent="0.3">
      <c r="B332" s="4" t="str">
        <f>IFERROR(IF(Împrumut_Neachitat*Valori_Introduse,Număr_plată,""), "")</f>
        <v/>
      </c>
      <c r="C332" s="3" t="str">
        <f>IFERROR(IF(Împrumut_Neachitat*Valori_Introduse,Data_Plăţii,""), "")</f>
        <v/>
      </c>
      <c r="D332" s="5"/>
      <c r="E332" s="5"/>
      <c r="F332" s="5" t="str">
        <f>IFERROR(IF(Împrumut_Neachitat*Valori_Introduse,Principal,""), "")</f>
        <v/>
      </c>
    </row>
    <row r="333" spans="2:6" x14ac:dyDescent="0.3">
      <c r="B333" s="4" t="str">
        <f>IFERROR(IF(Împrumut_Neachitat*Valori_Introduse,Număr_plată,""), "")</f>
        <v/>
      </c>
      <c r="C333" s="3" t="str">
        <f>IFERROR(IF(Împrumut_Neachitat*Valori_Introduse,Data_Plăţii,""), "")</f>
        <v/>
      </c>
      <c r="D333" s="5"/>
      <c r="E333" s="5"/>
      <c r="F333" s="5" t="str">
        <f>IFERROR(IF(Împrumut_Neachitat*Valori_Introduse,Principal,""), "")</f>
        <v/>
      </c>
    </row>
    <row r="334" spans="2:6" x14ac:dyDescent="0.3">
      <c r="B334" s="4" t="str">
        <f>IFERROR(IF(Împrumut_Neachitat*Valori_Introduse,Număr_plată,""), "")</f>
        <v/>
      </c>
      <c r="C334" s="3" t="str">
        <f>IFERROR(IF(Împrumut_Neachitat*Valori_Introduse,Data_Plăţii,""), "")</f>
        <v/>
      </c>
      <c r="D334" s="5"/>
      <c r="E334" s="5"/>
      <c r="F334" s="5" t="str">
        <f>IFERROR(IF(Împrumut_Neachitat*Valori_Introduse,Principal,""), "")</f>
        <v/>
      </c>
    </row>
    <row r="335" spans="2:6" x14ac:dyDescent="0.3">
      <c r="B335" s="4" t="str">
        <f>IFERROR(IF(Împrumut_Neachitat*Valori_Introduse,Număr_plată,""), "")</f>
        <v/>
      </c>
      <c r="C335" s="3" t="str">
        <f>IFERROR(IF(Împrumut_Neachitat*Valori_Introduse,Data_Plăţii,""), "")</f>
        <v/>
      </c>
      <c r="D335" s="5"/>
      <c r="E335" s="5"/>
      <c r="F335" s="5" t="str">
        <f>IFERROR(IF(Împrumut_Neachitat*Valori_Introduse,Principal,""), "")</f>
        <v/>
      </c>
    </row>
    <row r="336" spans="2:6" x14ac:dyDescent="0.3">
      <c r="B336" s="4" t="str">
        <f>IFERROR(IF(Împrumut_Neachitat*Valori_Introduse,Număr_plată,""), "")</f>
        <v/>
      </c>
      <c r="C336" s="3" t="str">
        <f>IFERROR(IF(Împrumut_Neachitat*Valori_Introduse,Data_Plăţii,""), "")</f>
        <v/>
      </c>
      <c r="D336" s="5"/>
      <c r="E336" s="5"/>
      <c r="F336" s="5" t="str">
        <f>IFERROR(IF(Împrumut_Neachitat*Valori_Introduse,Principal,""), "")</f>
        <v/>
      </c>
    </row>
    <row r="337" spans="2:6" x14ac:dyDescent="0.3">
      <c r="B337" s="4" t="str">
        <f>IFERROR(IF(Împrumut_Neachitat*Valori_Introduse,Număr_plată,""), "")</f>
        <v/>
      </c>
      <c r="C337" s="3" t="str">
        <f>IFERROR(IF(Împrumut_Neachitat*Valori_Introduse,Data_Plăţii,""), "")</f>
        <v/>
      </c>
      <c r="D337" s="5"/>
      <c r="E337" s="5"/>
      <c r="F337" s="5" t="str">
        <f>IFERROR(IF(Împrumut_Neachitat*Valori_Introduse,Principal,""), "")</f>
        <v/>
      </c>
    </row>
    <row r="338" spans="2:6" x14ac:dyDescent="0.3">
      <c r="B338" s="4" t="str">
        <f>IFERROR(IF(Împrumut_Neachitat*Valori_Introduse,Număr_plată,""), "")</f>
        <v/>
      </c>
      <c r="C338" s="3" t="str">
        <f>IFERROR(IF(Împrumut_Neachitat*Valori_Introduse,Data_Plăţii,""), "")</f>
        <v/>
      </c>
      <c r="D338" s="5"/>
      <c r="E338" s="5"/>
      <c r="F338" s="5" t="str">
        <f>IFERROR(IF(Împrumut_Neachitat*Valori_Introduse,Principal,""), "")</f>
        <v/>
      </c>
    </row>
    <row r="339" spans="2:6" x14ac:dyDescent="0.3">
      <c r="B339" s="4" t="str">
        <f>IFERROR(IF(Împrumut_Neachitat*Valori_Introduse,Număr_plată,""), "")</f>
        <v/>
      </c>
      <c r="C339" s="3" t="str">
        <f>IFERROR(IF(Împrumut_Neachitat*Valori_Introduse,Data_Plăţii,""), "")</f>
        <v/>
      </c>
      <c r="D339" s="5"/>
      <c r="E339" s="5"/>
      <c r="F339" s="5" t="str">
        <f>IFERROR(IF(Împrumut_Neachitat*Valori_Introduse,Principal,""), "")</f>
        <v/>
      </c>
    </row>
    <row r="340" spans="2:6" x14ac:dyDescent="0.3">
      <c r="B340" s="4" t="str">
        <f>IFERROR(IF(Împrumut_Neachitat*Valori_Introduse,Număr_plată,""), "")</f>
        <v/>
      </c>
      <c r="C340" s="3" t="str">
        <f>IFERROR(IF(Împrumut_Neachitat*Valori_Introduse,Data_Plăţii,""), "")</f>
        <v/>
      </c>
      <c r="D340" s="5"/>
      <c r="E340" s="5"/>
      <c r="F340" s="5" t="str">
        <f>IFERROR(IF(Împrumut_Neachitat*Valori_Introduse,Principal,""), "")</f>
        <v/>
      </c>
    </row>
    <row r="341" spans="2:6" x14ac:dyDescent="0.3">
      <c r="B341" s="4" t="str">
        <f>IFERROR(IF(Împrumut_Neachitat*Valori_Introduse,Număr_plată,""), "")</f>
        <v/>
      </c>
      <c r="C341" s="3" t="str">
        <f>IFERROR(IF(Împrumut_Neachitat*Valori_Introduse,Data_Plăţii,""), "")</f>
        <v/>
      </c>
      <c r="D341" s="5"/>
      <c r="E341" s="5"/>
      <c r="F341" s="5" t="str">
        <f>IFERROR(IF(Împrumut_Neachitat*Valori_Introduse,Principal,""), "")</f>
        <v/>
      </c>
    </row>
    <row r="342" spans="2:6" x14ac:dyDescent="0.3">
      <c r="B342" s="4" t="str">
        <f>IFERROR(IF(Împrumut_Neachitat*Valori_Introduse,Număr_plată,""), "")</f>
        <v/>
      </c>
      <c r="C342" s="3" t="str">
        <f>IFERROR(IF(Împrumut_Neachitat*Valori_Introduse,Data_Plăţii,""), "")</f>
        <v/>
      </c>
      <c r="D342" s="5"/>
      <c r="E342" s="5"/>
      <c r="F342" s="5" t="str">
        <f>IFERROR(IF(Împrumut_Neachitat*Valori_Introduse,Principal,""), "")</f>
        <v/>
      </c>
    </row>
    <row r="343" spans="2:6" x14ac:dyDescent="0.3">
      <c r="B343" s="4" t="str">
        <f>IFERROR(IF(Împrumut_Neachitat*Valori_Introduse,Număr_plată,""), "")</f>
        <v/>
      </c>
      <c r="C343" s="3" t="str">
        <f>IFERROR(IF(Împrumut_Neachitat*Valori_Introduse,Data_Plăţii,""), "")</f>
        <v/>
      </c>
      <c r="D343" s="5"/>
      <c r="E343" s="5"/>
      <c r="F343" s="5" t="str">
        <f>IFERROR(IF(Împrumut_Neachitat*Valori_Introduse,Principal,""), "")</f>
        <v/>
      </c>
    </row>
    <row r="344" spans="2:6" x14ac:dyDescent="0.3">
      <c r="B344" s="4" t="str">
        <f>IFERROR(IF(Împrumut_Neachitat*Valori_Introduse,Număr_plată,""), "")</f>
        <v/>
      </c>
      <c r="C344" s="3" t="str">
        <f>IFERROR(IF(Împrumut_Neachitat*Valori_Introduse,Data_Plăţii,""), "")</f>
        <v/>
      </c>
      <c r="D344" s="5"/>
      <c r="E344" s="5"/>
      <c r="F344" s="5" t="str">
        <f>IFERROR(IF(Împrumut_Neachitat*Valori_Introduse,Principal,""), "")</f>
        <v/>
      </c>
    </row>
    <row r="345" spans="2:6" x14ac:dyDescent="0.3">
      <c r="B345" s="4" t="str">
        <f>IFERROR(IF(Împrumut_Neachitat*Valori_Introduse,Număr_plată,""), "")</f>
        <v/>
      </c>
      <c r="C345" s="3" t="str">
        <f>IFERROR(IF(Împrumut_Neachitat*Valori_Introduse,Data_Plăţii,""), "")</f>
        <v/>
      </c>
      <c r="D345" s="5"/>
      <c r="E345" s="5"/>
      <c r="F345" s="5" t="str">
        <f>IFERROR(IF(Împrumut_Neachitat*Valori_Introduse,Principal,""), "")</f>
        <v/>
      </c>
    </row>
    <row r="346" spans="2:6" x14ac:dyDescent="0.3">
      <c r="B346" s="4" t="str">
        <f>IFERROR(IF(Împrumut_Neachitat*Valori_Introduse,Număr_plată,""), "")</f>
        <v/>
      </c>
      <c r="C346" s="3" t="str">
        <f>IFERROR(IF(Împrumut_Neachitat*Valori_Introduse,Data_Plăţii,""), "")</f>
        <v/>
      </c>
      <c r="D346" s="5"/>
      <c r="E346" s="5"/>
      <c r="F346" s="5" t="str">
        <f>IFERROR(IF(Împrumut_Neachitat*Valori_Introduse,Principal,""), "")</f>
        <v/>
      </c>
    </row>
    <row r="347" spans="2:6" x14ac:dyDescent="0.3">
      <c r="B347" s="4" t="str">
        <f>IFERROR(IF(Împrumut_Neachitat*Valori_Introduse,Număr_plată,""), "")</f>
        <v/>
      </c>
      <c r="C347" s="3" t="str">
        <f>IFERROR(IF(Împrumut_Neachitat*Valori_Introduse,Data_Plăţii,""), "")</f>
        <v/>
      </c>
      <c r="D347" s="5"/>
      <c r="E347" s="5"/>
      <c r="F347" s="5" t="str">
        <f>IFERROR(IF(Împrumut_Neachitat*Valori_Introduse,Principal,""), "")</f>
        <v/>
      </c>
    </row>
    <row r="348" spans="2:6" x14ac:dyDescent="0.3">
      <c r="B348" s="4" t="str">
        <f>IFERROR(IF(Împrumut_Neachitat*Valori_Introduse,Număr_plată,""), "")</f>
        <v/>
      </c>
      <c r="C348" s="3" t="str">
        <f>IFERROR(IF(Împrumut_Neachitat*Valori_Introduse,Data_Plăţii,""), "")</f>
        <v/>
      </c>
      <c r="D348" s="5"/>
      <c r="E348" s="5"/>
      <c r="F348" s="5" t="str">
        <f>IFERROR(IF(Împrumut_Neachitat*Valori_Introduse,Principal,""), "")</f>
        <v/>
      </c>
    </row>
    <row r="349" spans="2:6" x14ac:dyDescent="0.3">
      <c r="B349" s="4" t="str">
        <f>IFERROR(IF(Împrumut_Neachitat*Valori_Introduse,Număr_plată,""), "")</f>
        <v/>
      </c>
      <c r="C349" s="3" t="str">
        <f>IFERROR(IF(Împrumut_Neachitat*Valori_Introduse,Data_Plăţii,""), "")</f>
        <v/>
      </c>
      <c r="D349" s="5"/>
      <c r="E349" s="5"/>
      <c r="F349" s="5" t="str">
        <f>IFERROR(IF(Împrumut_Neachitat*Valori_Introduse,Principal,""), "")</f>
        <v/>
      </c>
    </row>
    <row r="350" spans="2:6" x14ac:dyDescent="0.3">
      <c r="B350" s="4" t="str">
        <f>IFERROR(IF(Împrumut_Neachitat*Valori_Introduse,Număr_plată,""), "")</f>
        <v/>
      </c>
      <c r="C350" s="3" t="str">
        <f>IFERROR(IF(Împrumut_Neachitat*Valori_Introduse,Data_Plăţii,""), "")</f>
        <v/>
      </c>
      <c r="D350" s="5"/>
      <c r="E350" s="5"/>
      <c r="F350" s="5" t="str">
        <f>IFERROR(IF(Împrumut_Neachitat*Valori_Introduse,Principal,""), "")</f>
        <v/>
      </c>
    </row>
    <row r="351" spans="2:6" x14ac:dyDescent="0.3">
      <c r="B351" s="4" t="str">
        <f>IFERROR(IF(Împrumut_Neachitat*Valori_Introduse,Număr_plată,""), "")</f>
        <v/>
      </c>
      <c r="C351" s="3" t="str">
        <f>IFERROR(IF(Împrumut_Neachitat*Valori_Introduse,Data_Plăţii,""), "")</f>
        <v/>
      </c>
      <c r="D351" s="5"/>
      <c r="E351" s="5"/>
      <c r="F351" s="5" t="str">
        <f>IFERROR(IF(Împrumut_Neachitat*Valori_Introduse,Principal,""), "")</f>
        <v/>
      </c>
    </row>
    <row r="352" spans="2:6" x14ac:dyDescent="0.3">
      <c r="B352" s="4" t="str">
        <f>IFERROR(IF(Împrumut_Neachitat*Valori_Introduse,Număr_plată,""), "")</f>
        <v/>
      </c>
      <c r="C352" s="3" t="str">
        <f>IFERROR(IF(Împrumut_Neachitat*Valori_Introduse,Data_Plăţii,""), "")</f>
        <v/>
      </c>
      <c r="D352" s="5"/>
      <c r="E352" s="5"/>
      <c r="F352" s="5" t="str">
        <f>IFERROR(IF(Împrumut_Neachitat*Valori_Introduse,Principal,""), "")</f>
        <v/>
      </c>
    </row>
    <row r="353" spans="2:6" x14ac:dyDescent="0.3">
      <c r="B353" s="4" t="str">
        <f>IFERROR(IF(Împrumut_Neachitat*Valori_Introduse,Număr_plată,""), "")</f>
        <v/>
      </c>
      <c r="C353" s="3" t="str">
        <f>IFERROR(IF(Împrumut_Neachitat*Valori_Introduse,Data_Plăţii,""), "")</f>
        <v/>
      </c>
      <c r="D353" s="5"/>
      <c r="E353" s="5"/>
      <c r="F353" s="5" t="str">
        <f>IFERROR(IF(Împrumut_Neachitat*Valori_Introduse,Principal,""), "")</f>
        <v/>
      </c>
    </row>
    <row r="354" spans="2:6" x14ac:dyDescent="0.3">
      <c r="B354" s="4" t="str">
        <f>IFERROR(IF(Împrumut_Neachitat*Valori_Introduse,Număr_plată,""), "")</f>
        <v/>
      </c>
      <c r="C354" s="3" t="str">
        <f>IFERROR(IF(Împrumut_Neachitat*Valori_Introduse,Data_Plăţii,""), "")</f>
        <v/>
      </c>
      <c r="D354" s="5"/>
      <c r="E354" s="5"/>
      <c r="F354" s="5" t="str">
        <f>IFERROR(IF(Împrumut_Neachitat*Valori_Introduse,Principal,""), "")</f>
        <v/>
      </c>
    </row>
    <row r="355" spans="2:6" x14ac:dyDescent="0.3">
      <c r="B355" s="4" t="str">
        <f>IFERROR(IF(Împrumut_Neachitat*Valori_Introduse,Număr_plată,""), "")</f>
        <v/>
      </c>
      <c r="C355" s="3" t="str">
        <f>IFERROR(IF(Împrumut_Neachitat*Valori_Introduse,Data_Plăţii,""), "")</f>
        <v/>
      </c>
      <c r="D355" s="5"/>
      <c r="E355" s="5"/>
      <c r="F355" s="5" t="str">
        <f>IFERROR(IF(Împrumut_Neachitat*Valori_Introduse,Principal,""), "")</f>
        <v/>
      </c>
    </row>
    <row r="356" spans="2:6" x14ac:dyDescent="0.3">
      <c r="B356" s="4" t="str">
        <f>IFERROR(IF(Împrumut_Neachitat*Valori_Introduse,Număr_plată,""), "")</f>
        <v/>
      </c>
      <c r="C356" s="3" t="str">
        <f>IFERROR(IF(Împrumut_Neachitat*Valori_Introduse,Data_Plăţii,""), "")</f>
        <v/>
      </c>
      <c r="D356" s="5"/>
      <c r="E356" s="5"/>
      <c r="F356" s="5" t="str">
        <f>IFERROR(IF(Împrumut_Neachitat*Valori_Introduse,Principal,""), "")</f>
        <v/>
      </c>
    </row>
    <row r="357" spans="2:6" x14ac:dyDescent="0.3">
      <c r="B357" s="4" t="str">
        <f>IFERROR(IF(Împrumut_Neachitat*Valori_Introduse,Număr_plată,""), "")</f>
        <v/>
      </c>
      <c r="C357" s="3" t="str">
        <f>IFERROR(IF(Împrumut_Neachitat*Valori_Introduse,Data_Plăţii,""), "")</f>
        <v/>
      </c>
      <c r="D357" s="5"/>
      <c r="E357" s="5"/>
      <c r="F357" s="5" t="str">
        <f>IFERROR(IF(Împrumut_Neachitat*Valori_Introduse,Principal,""), "")</f>
        <v/>
      </c>
    </row>
    <row r="358" spans="2:6" x14ac:dyDescent="0.3">
      <c r="B358" s="4" t="str">
        <f>IFERROR(IF(Împrumut_Neachitat*Valori_Introduse,Număr_plată,""), "")</f>
        <v/>
      </c>
      <c r="C358" s="3" t="str">
        <f>IFERROR(IF(Împrumut_Neachitat*Valori_Introduse,Data_Plăţii,""), "")</f>
        <v/>
      </c>
      <c r="D358" s="5"/>
      <c r="E358" s="5"/>
      <c r="F358" s="5" t="str">
        <f>IFERROR(IF(Împrumut_Neachitat*Valori_Introduse,Principal,""), "")</f>
        <v/>
      </c>
    </row>
    <row r="359" spans="2:6" x14ac:dyDescent="0.3">
      <c r="B359" s="4" t="str">
        <f>IFERROR(IF(Împrumut_Neachitat*Valori_Introduse,Număr_plată,""), "")</f>
        <v/>
      </c>
      <c r="C359" s="3" t="str">
        <f>IFERROR(IF(Împrumut_Neachitat*Valori_Introduse,Data_Plăţii,""), "")</f>
        <v/>
      </c>
      <c r="D359" s="5"/>
      <c r="E359" s="5"/>
      <c r="F359" s="5" t="str">
        <f>IFERROR(IF(Împrumut_Neachitat*Valori_Introduse,Principal,""), "")</f>
        <v/>
      </c>
    </row>
    <row r="360" spans="2:6" x14ac:dyDescent="0.3">
      <c r="B360" s="4" t="str">
        <f>IFERROR(IF(Împrumut_Neachitat*Valori_Introduse,Număr_plată,""), "")</f>
        <v/>
      </c>
      <c r="C360" s="3" t="str">
        <f>IFERROR(IF(Împrumut_Neachitat*Valori_Introduse,Data_Plăţii,""), "")</f>
        <v/>
      </c>
      <c r="D360" s="5"/>
      <c r="E360" s="5"/>
      <c r="F360" s="5" t="str">
        <f>IFERROR(IF(Împrumut_Neachitat*Valori_Introduse,Principal,""), "")</f>
        <v/>
      </c>
    </row>
    <row r="361" spans="2:6" x14ac:dyDescent="0.3">
      <c r="B361" s="4" t="str">
        <f>IFERROR(IF(Împrumut_Neachitat*Valori_Introduse,Număr_plată,""), "")</f>
        <v/>
      </c>
      <c r="C361" s="3" t="str">
        <f>IFERROR(IF(Împrumut_Neachitat*Valori_Introduse,Data_Plăţii,""), "")</f>
        <v/>
      </c>
      <c r="D361" s="5"/>
      <c r="E361" s="5"/>
      <c r="F361" s="5" t="str">
        <f>IFERROR(IF(Împrumut_Neachitat*Valori_Introduse,Principal,""), "")</f>
        <v/>
      </c>
    </row>
    <row r="362" spans="2:6" x14ac:dyDescent="0.3">
      <c r="B362" s="4" t="str">
        <f>IFERROR(IF(Împrumut_Neachitat*Valori_Introduse,Număr_plată,""), "")</f>
        <v/>
      </c>
      <c r="C362" s="3" t="str">
        <f>IFERROR(IF(Împrumut_Neachitat*Valori_Introduse,Data_Plăţii,""), "")</f>
        <v/>
      </c>
      <c r="D362" s="5"/>
      <c r="E362" s="5"/>
      <c r="F362" s="5" t="str">
        <f>IFERROR(IF(Împrumut_Neachitat*Valori_Introduse,Principal,""), "")</f>
        <v/>
      </c>
    </row>
    <row r="363" spans="2:6" x14ac:dyDescent="0.3">
      <c r="B363" s="4" t="str">
        <f>IFERROR(IF(Împrumut_Neachitat*Valori_Introduse,Număr_plată,""), "")</f>
        <v/>
      </c>
      <c r="C363" s="3" t="str">
        <f>IFERROR(IF(Împrumut_Neachitat*Valori_Introduse,Data_Plăţii,""), "")</f>
        <v/>
      </c>
      <c r="D363" s="5"/>
      <c r="E363" s="5"/>
      <c r="F363" s="5" t="str">
        <f>IFERROR(IF(Împrumut_Neachitat*Valori_Introduse,Principal,""), "")</f>
        <v/>
      </c>
    </row>
    <row r="364" spans="2:6" x14ac:dyDescent="0.3">
      <c r="B364" s="4" t="str">
        <f>IFERROR(IF(Împrumut_Neachitat*Valori_Introduse,Număr_plată,""), "")</f>
        <v/>
      </c>
      <c r="C364" s="3" t="str">
        <f>IFERROR(IF(Împrumut_Neachitat*Valori_Introduse,Data_Plăţii,""), "")</f>
        <v/>
      </c>
      <c r="D364" s="5"/>
      <c r="E364" s="5"/>
      <c r="F364" s="5" t="str">
        <f>IFERROR(IF(Împrumut_Neachitat*Valori_Introduse,Principal,""), "")</f>
        <v/>
      </c>
    </row>
    <row r="365" spans="2:6" x14ac:dyDescent="0.3">
      <c r="B365" s="4" t="str">
        <f>IFERROR(IF(Împrumut_Neachitat*Valori_Introduse,Număr_plată,""), "")</f>
        <v/>
      </c>
      <c r="C365" s="3" t="str">
        <f>IFERROR(IF(Împrumut_Neachitat*Valori_Introduse,Data_Plăţii,""), "")</f>
        <v/>
      </c>
      <c r="D365" s="5"/>
      <c r="E365" s="5"/>
      <c r="F365" s="5" t="str">
        <f>IFERROR(IF(Împrumut_Neachitat*Valori_Introduse,Principal,""), "")</f>
        <v/>
      </c>
    </row>
    <row r="366" spans="2:6" x14ac:dyDescent="0.3">
      <c r="B366" s="4" t="str">
        <f>IFERROR(IF(Împrumut_Neachitat*Valori_Introduse,Număr_plată,""), "")</f>
        <v/>
      </c>
      <c r="C366" s="3" t="str">
        <f>IFERROR(IF(Împrumut_Neachitat*Valori_Introduse,Data_Plăţii,""), "")</f>
        <v/>
      </c>
      <c r="D366" s="5"/>
      <c r="E366" s="5"/>
      <c r="F366" s="5" t="str">
        <f>IFERROR(IF(Împrumut_Neachitat*Valori_Introduse,Principal,""), "")</f>
        <v/>
      </c>
    </row>
    <row r="367" spans="2:6" x14ac:dyDescent="0.3">
      <c r="B367" s="4" t="str">
        <f>IFERROR(IF(Împrumut_Neachitat*Valori_Introduse,Număr_plată,""), "")</f>
        <v/>
      </c>
      <c r="C367" s="3" t="str">
        <f>IFERROR(IF(Împrumut_Neachitat*Valori_Introduse,Data_Plăţii,""), "")</f>
        <v/>
      </c>
      <c r="D367" s="5"/>
      <c r="E367" s="5"/>
      <c r="F367" s="5" t="str">
        <f>IFERROR(IF(Împrumut_Neachitat*Valori_Introduse,Principal,""), "")</f>
        <v/>
      </c>
    </row>
    <row r="368" spans="2:6" x14ac:dyDescent="0.3">
      <c r="B368" s="4" t="str">
        <f>IFERROR(IF(Împrumut_Neachitat*Valori_Introduse,Număr_plată,""), "")</f>
        <v/>
      </c>
      <c r="C368" s="3" t="str">
        <f>IFERROR(IF(Împrumut_Neachitat*Valori_Introduse,Data_Plăţii,""), "")</f>
        <v/>
      </c>
      <c r="D368" s="5"/>
      <c r="E368" s="5"/>
      <c r="F368" s="5" t="str">
        <f>IFERROR(IF(Împrumut_Neachitat*Valori_Introduse,Principal,""), "")</f>
        <v/>
      </c>
    </row>
    <row r="369" spans="2:6" x14ac:dyDescent="0.3">
      <c r="B369" s="4" t="str">
        <f>IFERROR(IF(Împrumut_Neachitat*Valori_Introduse,Număr_plată,""), "")</f>
        <v/>
      </c>
      <c r="C369" s="3" t="str">
        <f>IFERROR(IF(Împrumut_Neachitat*Valori_Introduse,Data_Plăţii,""), "")</f>
        <v/>
      </c>
      <c r="D369" s="5"/>
      <c r="E369" s="5"/>
      <c r="F369" s="5" t="str">
        <f>IFERROR(IF(Împrumut_Neachitat*Valori_Introduse,Principal,""), "")</f>
        <v/>
      </c>
    </row>
    <row r="370" spans="2:6" x14ac:dyDescent="0.3">
      <c r="B370" s="4" t="str">
        <f>IFERROR(IF(Împrumut_Neachitat*Valori_Introduse,Număr_plată,""), "")</f>
        <v/>
      </c>
      <c r="C370" s="3" t="str">
        <f>IFERROR(IF(Împrumut_Neachitat*Valori_Introduse,Data_Plăţii,""), "")</f>
        <v/>
      </c>
      <c r="D370" s="5"/>
      <c r="E370" s="5"/>
      <c r="F370" s="5" t="str">
        <f>IFERROR(IF(Împrumut_Neachitat*Valori_Introduse,Principal,""), "")</f>
        <v/>
      </c>
    </row>
    <row r="371" spans="2:6" x14ac:dyDescent="0.3">
      <c r="B371" s="4" t="str">
        <f>IFERROR(IF(Împrumut_Neachitat*Valori_Introduse,Număr_plată,""), "")</f>
        <v/>
      </c>
      <c r="C371" s="3" t="str">
        <f>IFERROR(IF(Împrumut_Neachitat*Valori_Introduse,Data_Plăţii,""), "")</f>
        <v/>
      </c>
      <c r="D371" s="5"/>
      <c r="E371" s="5"/>
      <c r="F371" s="5" t="str">
        <f>IFERROR(IF(Împrumut_Neachitat*Valori_Introduse,Principal,""), "")</f>
        <v/>
      </c>
    </row>
    <row r="372" spans="2:6" x14ac:dyDescent="0.3">
      <c r="B372" s="4" t="str">
        <f>IFERROR(IF(Împrumut_Neachitat*Valori_Introduse,Număr_plată,""), "")</f>
        <v/>
      </c>
      <c r="C372" s="3" t="str">
        <f>IFERROR(IF(Împrumut_Neachitat*Valori_Introduse,Data_Plăţii,""), "")</f>
        <v/>
      </c>
      <c r="D372" s="5"/>
      <c r="E372" s="5"/>
      <c r="F372" s="5" t="str">
        <f>IFERROR(IF(Împrumut_Neachitat*Valori_Introduse,Principal,""), "")</f>
        <v/>
      </c>
    </row>
    <row r="373" spans="2:6" x14ac:dyDescent="0.3">
      <c r="B373" s="4" t="str">
        <f>IFERROR(IF(Împrumut_Neachitat*Valori_Introduse,Număr_plată,""), "")</f>
        <v/>
      </c>
      <c r="C373" s="3" t="str">
        <f>IFERROR(IF(Împrumut_Neachitat*Valori_Introduse,Data_Plăţii,""), "")</f>
        <v/>
      </c>
      <c r="D373" s="5"/>
      <c r="E373" s="5"/>
      <c r="F373" s="5" t="str">
        <f>IFERROR(IF(Împrumut_Neachitat*Valori_Introduse,Principal,""), "")</f>
        <v/>
      </c>
    </row>
  </sheetData>
  <sheetProtection algorithmName="SHA-512" hashValue="NRo4O3Sd6iStP5HZnoUn7jPs/JnUTgdqI7IQti6/HgPFl2GmZNW4YllH//yBedzsEad+Qemx1tv+jfHwfW+f2g==" saltValue="QaaAtNzGGIbZ7RtjhA3z0g==" spinCount="100000" sheet="1" objects="1" scenarios="1"/>
  <mergeCells count="10">
    <mergeCell ref="B2:E2"/>
    <mergeCell ref="B10:D10"/>
    <mergeCell ref="B11:D11"/>
    <mergeCell ref="B12:D12"/>
    <mergeCell ref="B3:D3"/>
    <mergeCell ref="B4:D4"/>
    <mergeCell ref="B8:D8"/>
    <mergeCell ref="B6:D6"/>
    <mergeCell ref="B9:D9"/>
    <mergeCell ref="B5:D5"/>
  </mergeCells>
  <phoneticPr fontId="0" type="noConversion"/>
  <conditionalFormatting sqref="B14:B373">
    <cfRule type="expression" dxfId="9" priority="53" stopIfTrue="1">
      <formula>NOT(Loan_Not_Paid)</formula>
    </cfRule>
    <cfRule type="expression" dxfId="8" priority="54" stopIfTrue="1">
      <formula>IF(ROW(B14)=Last_Row,TRUE,FALSE)</formula>
    </cfRule>
  </conditionalFormatting>
  <conditionalFormatting sqref="C14:E14 C15:C84 C85:F373">
    <cfRule type="expression" dxfId="7" priority="51" stopIfTrue="1">
      <formula>NOT(Loan_Not_Paid)</formula>
    </cfRule>
    <cfRule type="expression" dxfId="6" priority="52" stopIfTrue="1">
      <formula>IF(ROW(C14)=Last_Row,TRUE,FALSE)</formula>
    </cfRule>
  </conditionalFormatting>
  <conditionalFormatting sqref="D15:D84">
    <cfRule type="expression" dxfId="5" priority="3" stopIfTrue="1">
      <formula>NOT(Loan_Not_Paid)</formula>
    </cfRule>
    <cfRule type="expression" dxfId="4" priority="4" stopIfTrue="1">
      <formula>IF(ROW(D15)=Last_Row,TRUE,FALSE)</formula>
    </cfRule>
  </conditionalFormatting>
  <conditionalFormatting sqref="E15:E84">
    <cfRule type="expression" dxfId="3" priority="7" stopIfTrue="1">
      <formula>NOT(Loan_Not_Paid)</formula>
    </cfRule>
    <cfRule type="expression" dxfId="2" priority="8" stopIfTrue="1">
      <formula>IF(ROW(E15)=Last_Row,TRUE,FALSE)</formula>
    </cfRule>
  </conditionalFormatting>
  <conditionalFormatting sqref="F14:F84">
    <cfRule type="expression" dxfId="1" priority="1" stopIfTrue="1">
      <formula>NOT(Loan_Not_Paid)</formula>
    </cfRule>
    <cfRule type="expression" dxfId="0" priority="2" stopIfTrue="1">
      <formula>IF(ROW(F14)=Last_Row,TRUE,FALSE)</formula>
    </cfRule>
  </conditionalFormatting>
  <dataValidations count="19">
    <dataValidation allowBlank="1" showInputMessage="1" showErrorMessage="1" prompt="Creați o planificare a rambursării împrumutului utilizând această foaie de lucru Calculator de credite și amortizare. Dobânda totală și totalul plăților sunt calculate automat" sqref="A1" xr:uid="{00000000-0002-0000-0000-000000000000}"/>
    <dataValidation allowBlank="1" showInputMessage="1" showErrorMessage="1" prompt="Titlul acestei foi de lucru se află în această celulă. Introduceți valoarea împrumutului în celule E3-E6. Rezumatul împrumutului din celulele E8-E11 și tabelul Împrumut se actualizează automat" sqref="B1" xr:uid="{00000000-0002-0000-0000-000001000000}"/>
    <dataValidation allowBlank="1" showInputMessage="1" showErrorMessage="1" prompt="Introduceți valoarea împrumutului în celula de la dreapta" sqref="B3:D3" xr:uid="{00000000-0002-0000-0000-000002000000}"/>
    <dataValidation allowBlank="1" showInputMessage="1" showErrorMessage="1" prompt="Introduceți valoarea împrumutului în această celulă" sqref="E3" xr:uid="{00000000-0002-0000-0000-000003000000}"/>
    <dataValidation allowBlank="1" showInputMessage="1" showErrorMessage="1" prompt="Se calculează automat în celula de la dreapta" sqref="B8:D12" xr:uid="{00000000-0002-0000-0000-000005000000}"/>
    <dataValidation allowBlank="1" showInputMessage="1" showErrorMessage="1" prompt="Se calculează automat în această celulă" sqref="E8:E12" xr:uid="{00000000-0002-0000-0000-000006000000}"/>
    <dataValidation allowBlank="1" showInputMessage="1" showErrorMessage="1" prompt="Introduceți data de început a împrumutului în celula de la dreapta" sqref="B6:D6" xr:uid="{00000000-0002-0000-0000-000007000000}"/>
    <dataValidation allowBlank="1" showInputMessage="1" showErrorMessage="1" prompt="Introduceți data de început a împrumutului în această celulă" sqref="E6" xr:uid="{00000000-0002-0000-0000-000008000000}"/>
    <dataValidation allowBlank="1" showInputMessage="1" showErrorMessage="1" prompt="Introduceți valori în celulele E3-E6 pentru fiecare descriere din coloana B. Valorile din celulele E8-E11 se calculează automat" sqref="B2" xr:uid="{00000000-0002-0000-0000-000011000000}"/>
    <dataValidation allowBlank="1" showInputMessage="1" showErrorMessage="1" prompt="Numărul plății se actualizează automat în această coloană, sub acest titlu" sqref="B13" xr:uid="{00000000-0002-0000-0000-000012000000}"/>
    <dataValidation allowBlank="1" showInputMessage="1" showErrorMessage="1" prompt="Data plății se actualizează automat în această coloană, sub acest titlu" sqref="C13" xr:uid="{00000000-0002-0000-0000-000013000000}"/>
    <dataValidation allowBlank="1" showInputMessage="1" showErrorMessage="1" prompt="Soldul inițial se calculează automat în această coloană, sub acest titlu" sqref="D13" xr:uid="{00000000-0002-0000-0000-000014000000}"/>
    <dataValidation allowBlank="1" showInputMessage="1" showErrorMessage="1" prompt="Suma dobânzii este actualizată automat în această coloană, sub acest titlu" sqref="E13" xr:uid="{00000000-0002-0000-0000-000017000000}"/>
    <dataValidation allowBlank="1" showInputMessage="1" showErrorMessage="1" prompt="Soldul final se actualizează automat în această coloană, sub acest titlu" sqref="F13" xr:uid="{00000000-0002-0000-0000-000018000000}"/>
    <dataValidation allowBlank="1" showInputMessage="1" showErrorMessage="1" prompt="Introduceți rata anuală a dobânzii în celula de la dreapta" sqref="B8:D8" xr:uid="{00000000-0002-0000-0000-000004000000}"/>
    <dataValidation allowBlank="1" showInputMessage="1" showErrorMessage="1" prompt="Introduceți rata anuală a dobânzii în această celulă" sqref="E8 E4" xr:uid="{00000000-0002-0000-0000-000019000000}"/>
    <dataValidation allowBlank="1" showInputMessage="1" showErrorMessage="1" prompt="Introduceți anul pentru campania de recoltare de sfeclă de zahăr pentru care se acordă creditul în celula din dreapta" sqref="B5:D5" xr:uid="{ADB72084-353D-49FB-B17A-1168798D82F9}"/>
    <dataValidation allowBlank="1" showInputMessage="1" showErrorMessage="1" prompt="Introduceți rata anuală a dobânzii în celula din dreapta" sqref="B4:D4" xr:uid="{F2AA0205-AB5D-4E57-AB18-2B1F6D010723}"/>
    <dataValidation allowBlank="1" showInputMessage="1" showErrorMessage="1" prompt="Introduceți anul pentru campania de recoltare de sfeclă de zahăr pentru care se acordă creditul în această celulă" sqref="E5" xr:uid="{4C3D53E8-215E-4D89-8248-A53CC6E32B4D}"/>
  </dataValidations>
  <printOptions horizontalCentered="1"/>
  <pageMargins left="0.5" right="0.5" top="1" bottom="1" header="0.5" footer="0.5"/>
  <pageSetup paperSize="9" scale="97" fitToHeight="0" orientation="portrait" r:id="rId1"/>
  <headerFooter differentFirst="1">
    <oddFooter>Page &amp;P of &amp;N</oddFooter>
  </headerFooter>
  <ignoredErrors>
    <ignoredError sqref="C14:F15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Calculator de credite</vt:lpstr>
      <vt:lpstr>Ani_Împrumut</vt:lpstr>
      <vt:lpstr>Cost_Total</vt:lpstr>
      <vt:lpstr>Imprimare_Completă</vt:lpstr>
      <vt:lpstr>Început_Împrumut</vt:lpstr>
      <vt:lpstr>Număr_de_Plăţi</vt:lpstr>
      <vt:lpstr>Print_Titles</vt:lpstr>
      <vt:lpstr>Rata_Dobânzii</vt:lpstr>
      <vt:lpstr>RegiuneTitluRând1..E6</vt:lpstr>
      <vt:lpstr>Sumă_Împrumut</vt:lpstr>
      <vt:lpstr>TitluColoană1</vt:lpstr>
      <vt:lpstr>Total_Dobândă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Viorelia Levinski</dc:creator>
  <cp:lastModifiedBy>Doina Donici</cp:lastModifiedBy>
  <dcterms:created xsi:type="dcterms:W3CDTF">2017-06-01T06:17:45Z</dcterms:created>
  <dcterms:modified xsi:type="dcterms:W3CDTF">2023-08-30T08:41:01Z</dcterms:modified>
</cp:coreProperties>
</file>